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440" windowHeight="37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W38" i="10"/>
  <c r="BW39" i="10" s="1"/>
  <c r="BW40" i="10" s="1"/>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<sst xmlns="http://schemas.openxmlformats.org/spreadsheetml/2006/main" count="1151" uniqueCount="615">
  <si>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</si>
  <si>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</si>
  <si>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</si>
  <si>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</si>
  <si>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</si>
  <si>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</si>
  <si>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</si>
  <si>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</si>
  <si>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</si>
  <si>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</si>
  <si>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</si>
  <si>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</si>
  <si>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</si>
  <si>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</si>
  <si>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</si>
  <si>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</si>
  <si>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</si>
  <si>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</si>
  <si>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</si>
  <si>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</si>
  <si>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</si>
  <si>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</si>
  <si>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</si>
  <si>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</si>
  <si>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</si>
  <si>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</si>
  <si>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</si>
  <si>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</si>
  <si>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</si>
  <si>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</si>
  <si>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</si>
  <si>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</si>
  <si>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</si>
  <si>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</si>
  <si>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</si>
  <si>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</si>
  <si>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</si>
  <si>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</si>
  <si>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</si>
  <si>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</si>
  <si>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</si>
  <si>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</si>
  <si>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</si>
  <si>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</si>
  <si>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</si>
  <si>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</si>
  <si>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</si>
  <si>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</si>
  <si>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</si>
  <si>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</si>
  <si>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</si>
  <si>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</si>
  <si>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</si>
  <si>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</si>
  <si>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</si>
  <si>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</si>
  <si>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</si>
  <si>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</si>
  <si>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</si>
  <si>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</si>
  <si>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</si>
  <si>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</si>
  <si>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</si>
  <si>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</si>
  <si>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</si>
  <si>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</si>
  <si>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</si>
  <si>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</si>
  <si>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</si>
  <si>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</si>
  <si>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</si>
  <si>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</si>
  <si>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</si>
  <si>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</si>
  <si>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</si>
  <si>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</si>
  <si>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</si>
  <si>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</si>
  <si>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</si>
  <si>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</si>
  <si>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</si>
  <si>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</si>
  <si>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</si>
  <si>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</si>
  <si>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</si>
  <si>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</si>
  <si>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</si>
  <si>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</si>
  <si>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</si>
  <si>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</si>
  <si>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</si>
  <si>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</si>
  <si>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</si>
  <si>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</si>
  <si>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</si>
  <si>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</si>
  <si>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</si>
  <si>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</si>
  <si>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伊豆の国市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</si>
  <si>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</si>
  <si>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</si>
  <si>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</si>
  <si>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</si>
  <si>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</si>
  <si>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</si>
  <si>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</si>
  <si>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</si>
  <si>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</si>
  <si>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</si>
  <si>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</si>
  <si>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</si>
  <si>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</si>
  <si>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</si>
  <si>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</si>
  <si>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</si>
  <si>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</si>
  <si>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</si>
  <si>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</si>
  <si>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</si>
  <si>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</si>
  <si>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</si>
  <si>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</si>
  <si>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</si>
  <si>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</si>
  <si>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</si>
  <si>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</si>
  <si>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</si>
  <si>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</si>
  <si>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</si>
  <si>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</si>
  <si>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</si>
  <si>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</si>
  <si>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</si>
  <si>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</si>
  <si>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</si>
  <si>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</si>
  <si>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</si>
  <si>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</si>
  <si>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</si>
  <si>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</si>
  <si>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</si>
  <si>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</si>
  <si>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</si>
  <si>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</si>
  <si>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</si>
  <si>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</si>
  <si>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</si>
  <si>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</si>
  <si>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</si>
  <si>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</si>
  <si>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</si>
  <si>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</si>
  <si>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</si>
  <si>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</si>
  <si>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</si>
  <si>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</si>
  <si>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</si>
  <si>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</si>
  <si>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</si>
  <si>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</si>
  <si>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</si>
  <si>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</si>
  <si>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</si>
  <si>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</si>
  <si>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</si>
  <si>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</si>
  <si>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</si>
  <si>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</si>
  <si>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</si>
  <si>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</si>
  <si>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</si>
  <si>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</si>
  <si>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</si>
  <si>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</si>
  <si>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</si>
  <si>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</si>
  <si>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</si>
  <si>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</si>
  <si>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</si>
  <si>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</si>
  <si>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</si>
  <si>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</si>
  <si>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</si>
  <si>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</si>
  <si>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</si>
  <si>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</si>
  <si>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</si>
  <si>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</si>
  <si>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</si>
  <si>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</si>
  <si>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</si>
  <si>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</si>
  <si>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</si>
  <si>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</si>
  <si>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</si>
  <si>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</si>
  <si>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</si>
  <si>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</si>
  <si>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</si>
  <si>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</si>
  <si>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</si>
  <si>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</si>
  <si>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</si>
  <si>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</si>
  <si>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</si>
  <si>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</si>
  <si>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</si>
  <si>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</si>
  <si>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</si>
  <si>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</si>
  <si>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</si>
  <si>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</si>
  <si>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</si>
  <si>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</si>
  <si>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</si>
  <si>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</si>
  <si>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</si>
  <si>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静岡県伊豆の国市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</si>
  <si>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</si>
  <si>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</si>
  <si>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</si>
  <si>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</si>
  <si>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</si>
  <si>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</si>
  <si>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</si>
  <si>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</si>
  <si>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</si>
  <si>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</si>
  <si>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</si>
  <si>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</si>
  <si>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</si>
  <si>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</si>
  <si>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</si>
  <si>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</si>
  <si>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</si>
  <si>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</si>
  <si>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</si>
  <si>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</si>
  <si>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</si>
  <si>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</si>
  <si>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</si>
  <si>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</si>
  <si>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</si>
  <si>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</si>
  <si>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</si>
  <si>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</si>
  <si>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</si>
  <si>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</si>
  <si>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</si>
  <si>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</si>
  <si>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</si>
  <si>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</si>
  <si>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</si>
  <si>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</si>
  <si>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</si>
  <si>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</si>
  <si>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</si>
  <si>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</si>
  <si>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</si>
  <si>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</si>
  <si>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</si>
  <si>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</si>
  <si>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</si>
  <si>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</si>
  <si>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</si>
  <si>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</si>
  <si>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</si>
  <si>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</si>
  <si>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</si>
  <si>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</si>
  <si>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</si>
  <si>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</si>
  <si>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</si>
  <si>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</si>
  <si>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</si>
  <si>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</si>
  <si>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</si>
  <si>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</si>
  <si>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</si>
  <si>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</si>
  <si>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</si>
  <si>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</si>
  <si>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</si>
  <si>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</si>
  <si>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</si>
  <si>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</si>
  <si>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</si>
  <si>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</si>
  <si>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</si>
  <si>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</si>
  <si>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</si>
  <si>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</si>
  <si>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</si>
  <si>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</si>
  <si>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</si>
  <si>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</si>
  <si>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</si>
  <si>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</si>
  <si>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</si>
  <si>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</si>
  <si>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</si>
  <si>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</si>
  <si>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</si>
  <si>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</si>
  <si>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</si>
  <si>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</si>
  <si>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</si>
  <si>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</si>
  <si>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</si>
  <si>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</si>
  <si>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</si>
  <si>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</si>
  <si>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</si>
  <si>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</si>
  <si>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</si>
  <si>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</si>
  <si>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</si>
  <si>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</si>
  <si>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</si>
  <si>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</si>
  <si>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</si>
  <si>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</si>
  <si>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</si>
  <si>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</si>
  <si>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</si>
  <si>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</si>
  <si>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</si>
  <si>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</si>
  <si>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</si>
  <si>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</si>
  <si>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</si>
  <si>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</si>
  <si>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</si>
  <si>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</si>
  <si>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</si>
  <si>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</si>
  <si>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</si>
  <si>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</si>
  <si>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</si>
  <si>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</si>
  <si>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</si>
  <si>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</si>
  <si>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</si>
  <si>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</si>
  <si>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</si>
  <si>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</si>
  <si>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</si>
  <si>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</si>
  <si>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</si>
  <si>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</si>
  <si>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</si>
  <si>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</si>
  <si>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</si>
  <si>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</si>
  <si>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</si>
  <si>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</si>
  <si>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</si>
  <si>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</si>
  <si>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</si>
  <si>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</si>
  <si>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</si>
  <si>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</si>
  <si>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</si>
  <si>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</si>
  <si>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</si>
  <si>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</si>
  <si>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</si>
  <si>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</si>
  <si>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</si>
  <si>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</si>
  <si>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</si>
  <si>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</si>
  <si>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静岡県伊豆の国市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</si>
  <si>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</si>
  <si>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</si>
  <si>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</si>
  <si>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</si>
  <si>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</si>
  <si>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</si>
  <si>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</si>
  <si>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</si>
  <si>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</si>
  <si>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</si>
  <si>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</si>
  <si>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</si>
  <si>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</si>
  <si>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</si>
  <si>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</si>
  <si>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</si>
  <si>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</si>
  <si>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</si>
  <si>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</si>
  <si>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</si>
  <si>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楠木及び天野揚水場管理特別会計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</si>
  <si>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</si>
  <si>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</si>
  <si>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</si>
  <si>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</si>
  <si>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</si>
  <si>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</si>
  <si>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</si>
  <si>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</si>
  <si>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</si>
  <si>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</si>
  <si>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</si>
  <si>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</si>
  <si>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</si>
  <si>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</si>
  <si>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</si>
  <si>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</si>
  <si>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</si>
  <si>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</si>
  <si>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</si>
  <si>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</si>
  <si>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</si>
  <si>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</si>
  <si>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</si>
  <si>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</si>
  <si>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</si>
  <si>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</si>
  <si>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</si>
  <si>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</si>
  <si>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</si>
  <si>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</si>
  <si>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</si>
  <si>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</si>
  <si>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</si>
  <si>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</si>
  <si>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</si>
  <si>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</si>
  <si>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</si>
  <si>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</si>
  <si>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</si>
  <si>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</si>
  <si>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</si>
  <si>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</si>
  <si>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</si>
  <si>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</si>
  <si>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</si>
  <si>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</si>
  <si>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</si>
  <si>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</si>
  <si>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</si>
  <si>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</si>
  <si>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</si>
  <si>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</si>
  <si>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</si>
  <si>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</si>
  <si>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</si>
  <si>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</si>
  <si>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</si>
  <si>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</si>
  <si>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</si>
  <si>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</si>
  <si>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</si>
  <si>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</si>
  <si>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</si>
  <si>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</si>
  <si>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</si>
  <si>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</si>
  <si>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</si>
  <si>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</si>
  <si>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</si>
  <si>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</si>
  <si>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</si>
  <si>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</si>
  <si>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</si>
  <si>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</si>
  <si>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</si>
  <si>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</si>
  <si>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</si>
  <si>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</si>
  <si>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</si>
  <si>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</si>
  <si>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</si>
  <si>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</si>
  <si>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</si>
  <si>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</si>
  <si>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</si>
  <si>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</si>
  <si>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</si>
  <si>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</si>
  <si>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</si>
  <si>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</si>
  <si>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</si>
  <si>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</si>
  <si>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</si>
  <si>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</si>
  <si>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</si>
  <si>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</si>
  <si>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</si>
  <si>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</si>
  <si>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</si>
  <si>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</si>
  <si>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</si>
  <si>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</si>
  <si>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</si>
  <si>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</si>
  <si>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</si>
  <si>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</si>
  <si>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</si>
  <si>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</si>
  <si>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</si>
  <si>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</si>
  <si>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</si>
  <si>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</si>
  <si>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</si>
  <si>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</si>
  <si>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</si>
  <si>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</si>
  <si>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</si>
  <si>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</si>
  <si>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</si>
  <si>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</si>
  <si>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</si>
  <si>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</si>
  <si>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</si>
  <si>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</si>
  <si>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</si>
  <si>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</si>
  <si>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</si>
  <si>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</si>
  <si>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</si>
  <si>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</si>
  <si>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</si>
  <si>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</si>
  <si>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</si>
  <si>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</si>
  <si>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</si>
  <si>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</si>
  <si>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</si>
  <si>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</si>
  <si>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</si>
  <si>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</si>
  <si>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</si>
  <si>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</si>
  <si>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</si>
  <si>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</si>
  <si>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</si>
  <si>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</si>
  <si>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</si>
  <si>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</si>
  <si>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</si>
  <si>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</si>
  <si>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</si>
  <si>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</si>
  <si>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</si>
  <si>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</si>
  <si>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</si>
  <si>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</si>
  <si>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</si>
  <si>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</si>
  <si>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</si>
  <si>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</si>
  <si>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</si>
  <si>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</si>
  <si>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</si>
  <si>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</si>
  <si>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</si>
  <si>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</si>
  <si>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</si>
  <si>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</si>
  <si>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3.55</t>
  </si>
  <si>
    <t>▲ 0.63</t>
  </si>
  <si>
    <t>▲ 6.14</t>
  </si>
  <si>
    <t>一般会計</t>
  </si>
  <si>
    <t>水道事業会計</t>
  </si>
  <si>
    <t>下水道事業会計</t>
  </si>
  <si>
    <t>介護保険特別会計</t>
  </si>
  <si>
    <t>国民健康保険特別会計</t>
  </si>
  <si>
    <t>楠木及び天野揚水場管理特別会計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</si>
  <si>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</si>
  <si>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</si>
  <si>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</si>
  <si>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</si>
  <si>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</si>
  <si>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</si>
  <si>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</si>
  <si>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</si>
  <si>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</si>
  <si>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</si>
  <si>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</si>
  <si>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静岡県市町総合事務組合</t>
    <rPh sb="0" eb="3">
      <t>シズオカケン</t>
    </rPh>
    <rPh sb="3" eb="4">
      <t>シ</t>
    </rPh>
    <rPh sb="4" eb="5">
      <t>マチ</t>
    </rPh>
    <rPh sb="5" eb="7">
      <t>ソウゴウ</t>
    </rPh>
    <rPh sb="7" eb="9">
      <t>ジム</t>
    </rPh>
    <rPh sb="9" eb="11">
      <t>クミアイ</t>
    </rPh>
    <phoneticPr fontId="2"/>
  </si>
  <si>
    <t>駿豆学園管理組合</t>
    <rPh sb="0" eb="2">
      <t>スンズ</t>
    </rPh>
    <rPh sb="2" eb="4">
      <t>ガクエン</t>
    </rPh>
    <rPh sb="4" eb="6">
      <t>カンリ</t>
    </rPh>
    <rPh sb="6" eb="8">
      <t>クミアイ</t>
    </rPh>
    <phoneticPr fontId="2"/>
  </si>
  <si>
    <t>駿東伊豆消防組合</t>
    <rPh sb="0" eb="2">
      <t>スントウ</t>
    </rPh>
    <rPh sb="2" eb="4">
      <t>イズ</t>
    </rPh>
    <rPh sb="4" eb="6">
      <t>ショウボウ</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</si>
  <si>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</si>
  <si>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</si>
  <si>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2"/>
  </si>
  <si>
    <t>普通会計分</t>
    <rPh sb="0" eb="2">
      <t>フツウ</t>
    </rPh>
    <rPh sb="2" eb="4">
      <t>カイケイ</t>
    </rPh>
    <rPh sb="4" eb="5">
      <t>ブン</t>
    </rPh>
    <phoneticPr fontId="2"/>
  </si>
  <si>
    <t>事業会計分</t>
    <rPh sb="0" eb="2">
      <t>ジギョウ</t>
    </rPh>
    <rPh sb="2" eb="4">
      <t>カイケイ</t>
    </rPh>
    <rPh sb="4" eb="5">
      <t>ブン</t>
    </rPh>
    <phoneticPr fontId="2"/>
  </si>
  <si>
    <t>-</t>
    <phoneticPr fontId="2"/>
  </si>
  <si>
    <t>三島市外五ヶ市町箱根山組合</t>
    <rPh sb="0" eb="2">
      <t>ミシマ</t>
    </rPh>
    <rPh sb="2" eb="3">
      <t>シ</t>
    </rPh>
    <rPh sb="3" eb="4">
      <t>ホカ</t>
    </rPh>
    <rPh sb="4" eb="5">
      <t>ゴ</t>
    </rPh>
    <rPh sb="6" eb="7">
      <t>シ</t>
    </rPh>
    <rPh sb="7" eb="8">
      <t>マチ</t>
    </rPh>
    <rPh sb="8" eb="10">
      <t>ハコネ</t>
    </rPh>
    <rPh sb="10" eb="11">
      <t>ヤマ</t>
    </rPh>
    <rPh sb="11" eb="13">
      <t>クミアイ</t>
    </rPh>
    <phoneticPr fontId="2"/>
  </si>
  <si>
    <t>伊豆の国市土地開発公社</t>
    <rPh sb="0" eb="2">
      <t>イズ</t>
    </rPh>
    <rPh sb="3" eb="5">
      <t>クニシ</t>
    </rPh>
    <rPh sb="5" eb="7">
      <t>トチ</t>
    </rPh>
    <rPh sb="7" eb="9">
      <t>カイハツ</t>
    </rPh>
    <rPh sb="9" eb="11">
      <t>コウシャ</t>
    </rPh>
    <phoneticPr fontId="2"/>
  </si>
  <si>
    <t>大仁まごころ市場</t>
    <rPh sb="0" eb="2">
      <t>オオヒト</t>
    </rPh>
    <rPh sb="6" eb="8">
      <t>イチバ</t>
    </rPh>
    <phoneticPr fontId="2"/>
  </si>
  <si>
    <t>伊豆保健医療センター</t>
    <rPh sb="0" eb="2">
      <t>イズ</t>
    </rPh>
    <rPh sb="2" eb="4">
      <t>ホケン</t>
    </rPh>
    <rPh sb="4" eb="6">
      <t>イリョウ</t>
    </rPh>
    <phoneticPr fontId="2"/>
  </si>
  <si>
    <t>FM伊豆の国</t>
    <rPh sb="2" eb="4">
      <t>イズ</t>
    </rPh>
    <rPh sb="5" eb="6">
      <t>クニ</t>
    </rPh>
    <phoneticPr fontId="2"/>
  </si>
  <si>
    <t>〇</t>
    <phoneticPr fontId="2"/>
  </si>
  <si>
    <t>地域振興基金</t>
    <rPh sb="0" eb="2">
      <t>チイキ</t>
    </rPh>
    <rPh sb="2" eb="4">
      <t>シンコウ</t>
    </rPh>
    <rPh sb="4" eb="6">
      <t>キキン</t>
    </rPh>
    <phoneticPr fontId="5"/>
  </si>
  <si>
    <t>ふるさと応援基金</t>
    <rPh sb="4" eb="6">
      <t>オウエン</t>
    </rPh>
    <rPh sb="6" eb="8">
      <t>キキン</t>
    </rPh>
    <phoneticPr fontId="5"/>
  </si>
  <si>
    <t>庁舎建設基金</t>
    <rPh sb="0" eb="2">
      <t>チョウシャ</t>
    </rPh>
    <rPh sb="2" eb="4">
      <t>ケンセツ</t>
    </rPh>
    <rPh sb="4" eb="6">
      <t>キキン</t>
    </rPh>
    <phoneticPr fontId="5"/>
  </si>
  <si>
    <t>韮山反射炉保全基金</t>
    <rPh sb="0" eb="2">
      <t>ニラヤマ</t>
    </rPh>
    <rPh sb="2" eb="5">
      <t>ハンシャロ</t>
    </rPh>
    <rPh sb="5" eb="7">
      <t>ホゼン</t>
    </rPh>
    <rPh sb="7" eb="9">
      <t>キキン</t>
    </rPh>
    <phoneticPr fontId="5"/>
  </si>
  <si>
    <t>福祉対策基金</t>
    <rPh sb="0" eb="2">
      <t>フクシ</t>
    </rPh>
    <rPh sb="2" eb="4">
      <t>タイサク</t>
    </rPh>
    <rPh sb="4" eb="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</si>
  <si>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</si>
  <si>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</si>
  <si>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</si>
  <si>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</si>
  <si>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</si>
  <si>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</si>
  <si>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</si>
  <si>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</si>
  <si>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</si>
  <si>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</si>
  <si>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</si>
  <si>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伊豆の国市は、有形固定資産減価償却率の上昇に伴い、将来負担比率も上昇している。一方で類似団体内平均では、有形固定資産減価償却率が上昇しているのに対し、将来負担比率は低下している。
　老朽化施設の更新は、有形固定資産減価償却率の低下要因となるが、起債事業としていれば将来負担比率の上昇要因となる。
　伊豆の国市においても施設更新を実施しており、起債により将来負担比率が上昇しているが、一方で有形固定資産減価償却率が改善されないのは、新施設の整備が完了していないことと、旧施設の廃止に至っていないことによる。
　今後も、将来負担比率の上昇は見込まれるが、施設更新が完了すれば、有形固定資産減価償却率の上昇は抑制される又は低下に転じると考えられる。</t>
    <rPh sb="1" eb="3">
      <t>イズ</t>
    </rPh>
    <rPh sb="4" eb="6">
      <t>クニシ</t>
    </rPh>
    <rPh sb="8" eb="10">
      <t>ユウケイ</t>
    </rPh>
    <rPh sb="10" eb="12">
      <t>コテイ</t>
    </rPh>
    <rPh sb="12" eb="14">
      <t>シサン</t>
    </rPh>
    <rPh sb="14" eb="16">
      <t>ゲンカ</t>
    </rPh>
    <rPh sb="16" eb="18">
      <t>ショウキャク</t>
    </rPh>
    <rPh sb="18" eb="19">
      <t>リツ</t>
    </rPh>
    <rPh sb="20" eb="22">
      <t>ジョウショウ</t>
    </rPh>
    <rPh sb="23" eb="24">
      <t>トモナ</t>
    </rPh>
    <rPh sb="26" eb="28">
      <t>ショウライ</t>
    </rPh>
    <rPh sb="28" eb="30">
      <t>フタン</t>
    </rPh>
    <rPh sb="30" eb="32">
      <t>ヒリツ</t>
    </rPh>
    <rPh sb="33" eb="35">
      <t>ジョウショウ</t>
    </rPh>
    <rPh sb="40" eb="42">
      <t>イッポウ</t>
    </rPh>
    <rPh sb="43" eb="45">
      <t>ルイジ</t>
    </rPh>
    <rPh sb="45" eb="47">
      <t>ダンタイ</t>
    </rPh>
    <rPh sb="47" eb="48">
      <t>ナイ</t>
    </rPh>
    <rPh sb="48" eb="50">
      <t>ヘイキン</t>
    </rPh>
    <rPh sb="53" eb="64">
      <t>ユウケイコテイシサンゲンカショウキャクリツ</t>
    </rPh>
    <rPh sb="65" eb="67">
      <t>ジョウショウ</t>
    </rPh>
    <rPh sb="73" eb="74">
      <t>タイ</t>
    </rPh>
    <rPh sb="76" eb="78">
      <t>ショウライ</t>
    </rPh>
    <rPh sb="78" eb="80">
      <t>フタン</t>
    </rPh>
    <rPh sb="80" eb="82">
      <t>ヒリツ</t>
    </rPh>
    <rPh sb="83" eb="85">
      <t>テイカ</t>
    </rPh>
    <rPh sb="92" eb="95">
      <t>ロウキュウカ</t>
    </rPh>
    <rPh sb="95" eb="97">
      <t>シセツ</t>
    </rPh>
    <rPh sb="98" eb="100">
      <t>コウシン</t>
    </rPh>
    <rPh sb="102" eb="104">
      <t>ユウケイ</t>
    </rPh>
    <rPh sb="104" eb="106">
      <t>コテイ</t>
    </rPh>
    <rPh sb="106" eb="108">
      <t>シサン</t>
    </rPh>
    <rPh sb="108" eb="110">
      <t>ゲンカ</t>
    </rPh>
    <rPh sb="110" eb="112">
      <t>ショウキャク</t>
    </rPh>
    <rPh sb="112" eb="113">
      <t>リツ</t>
    </rPh>
    <rPh sb="114" eb="116">
      <t>テイカ</t>
    </rPh>
    <rPh sb="116" eb="118">
      <t>ヨウイン</t>
    </rPh>
    <rPh sb="123" eb="125">
      <t>キサイ</t>
    </rPh>
    <rPh sb="125" eb="127">
      <t>ジギョウ</t>
    </rPh>
    <rPh sb="133" eb="135">
      <t>ショウライ</t>
    </rPh>
    <rPh sb="135" eb="137">
      <t>フタン</t>
    </rPh>
    <rPh sb="137" eb="139">
      <t>ヒリツ</t>
    </rPh>
    <rPh sb="140" eb="142">
      <t>ジョウショウ</t>
    </rPh>
    <rPh sb="142" eb="144">
      <t>ヨウイン</t>
    </rPh>
    <rPh sb="150" eb="152">
      <t>イズ</t>
    </rPh>
    <rPh sb="153" eb="155">
      <t>クニシ</t>
    </rPh>
    <rPh sb="160" eb="162">
      <t>シセツ</t>
    </rPh>
    <rPh sb="162" eb="164">
      <t>コウシン</t>
    </rPh>
    <rPh sb="165" eb="167">
      <t>ジッシ</t>
    </rPh>
    <rPh sb="172" eb="174">
      <t>キサイ</t>
    </rPh>
    <rPh sb="177" eb="183">
      <t>ショウライフタンヒリツ</t>
    </rPh>
    <rPh sb="184" eb="186">
      <t>ジョウショウ</t>
    </rPh>
    <rPh sb="192" eb="194">
      <t>イッポウ</t>
    </rPh>
    <rPh sb="195" eb="197">
      <t>ユウケイ</t>
    </rPh>
    <rPh sb="197" eb="199">
      <t>コテイ</t>
    </rPh>
    <rPh sb="199" eb="201">
      <t>シサン</t>
    </rPh>
    <rPh sb="201" eb="203">
      <t>ゲンカ</t>
    </rPh>
    <rPh sb="203" eb="205">
      <t>ショウキャク</t>
    </rPh>
    <rPh sb="205" eb="206">
      <t>リツ</t>
    </rPh>
    <rPh sb="207" eb="209">
      <t>カイゼン</t>
    </rPh>
    <rPh sb="216" eb="219">
      <t>シンシセツ</t>
    </rPh>
    <rPh sb="220" eb="222">
      <t>セイビ</t>
    </rPh>
    <rPh sb="223" eb="225">
      <t>カンリョウ</t>
    </rPh>
    <rPh sb="234" eb="235">
      <t>キュウ</t>
    </rPh>
    <rPh sb="235" eb="237">
      <t>シセツ</t>
    </rPh>
    <rPh sb="238" eb="240">
      <t>ハイシ</t>
    </rPh>
    <rPh sb="241" eb="242">
      <t>イタ</t>
    </rPh>
    <rPh sb="255" eb="257">
      <t>コンゴ</t>
    </rPh>
    <rPh sb="259" eb="261">
      <t>ショウライ</t>
    </rPh>
    <rPh sb="261" eb="263">
      <t>フタン</t>
    </rPh>
    <rPh sb="263" eb="265">
      <t>ヒリツ</t>
    </rPh>
    <rPh sb="266" eb="268">
      <t>ジョウショウ</t>
    </rPh>
    <rPh sb="269" eb="271">
      <t>ミコ</t>
    </rPh>
    <rPh sb="276" eb="278">
      <t>シセツ</t>
    </rPh>
    <rPh sb="278" eb="280">
      <t>コウシン</t>
    </rPh>
    <rPh sb="281" eb="283">
      <t>カンリョウ</t>
    </rPh>
    <rPh sb="287" eb="289">
      <t>ユウケイ</t>
    </rPh>
    <rPh sb="289" eb="291">
      <t>コテイ</t>
    </rPh>
    <rPh sb="291" eb="293">
      <t>シサン</t>
    </rPh>
    <rPh sb="293" eb="295">
      <t>ゲンカ</t>
    </rPh>
    <rPh sb="295" eb="297">
      <t>ショウキャク</t>
    </rPh>
    <rPh sb="297" eb="298">
      <t>リツ</t>
    </rPh>
    <rPh sb="299" eb="301">
      <t>ジョウショウ</t>
    </rPh>
    <rPh sb="302" eb="304">
      <t>ヨクセイ</t>
    </rPh>
    <rPh sb="307" eb="308">
      <t>マタ</t>
    </rPh>
    <rPh sb="309" eb="311">
      <t>テイカ</t>
    </rPh>
    <rPh sb="312" eb="313">
      <t>テン</t>
    </rPh>
    <rPh sb="316" eb="317">
      <t>カンガ</t>
    </rPh>
    <phoneticPr fontId="5"/>
  </si>
  <si>
    <r>
      <t>　伊豆の国市は、実質公債費比率は低下しているが、将来負担比率が上昇している。一方で類似団体内平均では、実質公債費比率と将来負担比率の両方が低下している。
　伊豆の国市は元金が据え置かれている近年</t>
    </r>
    <r>
      <rPr>
        <sz val="10"/>
        <rFont val="ＭＳ Ｐゴシック"/>
        <family val="3"/>
        <charset val="128"/>
      </rPr>
      <t>起債</t>
    </r>
    <r>
      <rPr>
        <sz val="10"/>
        <color indexed="8"/>
        <rFont val="ＭＳ Ｐゴシック"/>
        <family val="3"/>
        <charset val="128"/>
      </rPr>
      <t>された借入が多いためと考えられる。今後は将来負担比率が示すように、実質公債費比率も上昇すると考えられ、負担に備える必要がある。</t>
    </r>
    <rPh sb="1" eb="3">
      <t>イズ</t>
    </rPh>
    <rPh sb="5" eb="6">
      <t>シ</t>
    </rPh>
    <rPh sb="8" eb="10">
      <t>ジッシツ</t>
    </rPh>
    <rPh sb="10" eb="13">
      <t>コウサイヒ</t>
    </rPh>
    <rPh sb="13" eb="15">
      <t>ヒリツ</t>
    </rPh>
    <rPh sb="16" eb="18">
      <t>テイカ</t>
    </rPh>
    <rPh sb="24" eb="26">
      <t>ショウライ</t>
    </rPh>
    <rPh sb="26" eb="28">
      <t>フタン</t>
    </rPh>
    <rPh sb="28" eb="30">
      <t>ヒリツ</t>
    </rPh>
    <rPh sb="31" eb="33">
      <t>ジョウショウ</t>
    </rPh>
    <rPh sb="51" eb="53">
      <t>ジッシツ</t>
    </rPh>
    <rPh sb="53" eb="56">
      <t>コウサイヒ</t>
    </rPh>
    <rPh sb="56" eb="58">
      <t>ヒリツ</t>
    </rPh>
    <rPh sb="59" eb="61">
      <t>ショウライ</t>
    </rPh>
    <rPh sb="61" eb="63">
      <t>フタン</t>
    </rPh>
    <rPh sb="63" eb="65">
      <t>ヒリツ</t>
    </rPh>
    <rPh sb="66" eb="68">
      <t>リョウホウ</t>
    </rPh>
    <rPh sb="69" eb="71">
      <t>テイカ</t>
    </rPh>
    <rPh sb="78" eb="80">
      <t>イズ</t>
    </rPh>
    <rPh sb="81" eb="83">
      <t>クニシ</t>
    </rPh>
    <rPh sb="84" eb="86">
      <t>ガンキン</t>
    </rPh>
    <rPh sb="87" eb="88">
      <t>ス</t>
    </rPh>
    <rPh sb="89" eb="90">
      <t>オ</t>
    </rPh>
    <rPh sb="95" eb="97">
      <t>キンネン</t>
    </rPh>
    <rPh sb="97" eb="99">
      <t>キサイ</t>
    </rPh>
    <rPh sb="102" eb="104">
      <t>カリイレ</t>
    </rPh>
    <rPh sb="105" eb="106">
      <t>オオ</t>
    </rPh>
    <rPh sb="110" eb="111">
      <t>カンガ</t>
    </rPh>
    <rPh sb="116" eb="118">
      <t>コンゴ</t>
    </rPh>
    <rPh sb="119" eb="121">
      <t>ショウライ</t>
    </rPh>
    <rPh sb="121" eb="123">
      <t>フタン</t>
    </rPh>
    <rPh sb="123" eb="125">
      <t>ヒリツ</t>
    </rPh>
    <rPh sb="126" eb="127">
      <t>シメ</t>
    </rPh>
    <rPh sb="132" eb="134">
      <t>ジッシツ</t>
    </rPh>
    <rPh sb="134" eb="137">
      <t>コウサイヒ</t>
    </rPh>
    <rPh sb="137" eb="139">
      <t>ヒリツ</t>
    </rPh>
    <rPh sb="140" eb="142">
      <t>ジョウショウ</t>
    </rPh>
    <rPh sb="145" eb="146">
      <t>カンガ</t>
    </rPh>
    <rPh sb="150" eb="152">
      <t>フタン</t>
    </rPh>
    <rPh sb="153" eb="154">
      <t>ソナ</t>
    </rPh>
    <rPh sb="156" eb="15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</si>
</sst>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xmlns:c16r2="http://schemas.microsoft.com/office/drawing/2015/06/chart">
            <c:ext xmlns:c16="http://schemas.microsoft.com/office/drawing/2014/chart" uri="{C3380CC4-5D6E-409C-BE32-E72D297353CC}">
              <c16:uniqueId val="{00000000-41DB-4289-A282-77484AA7EF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43295</c:v>
                </c:pt>
                <c:pt idx="1">
                  <c:v>33951</c:v>
                </c:pt>
                <c:pt idx="2">
                  <c:v>39497</c:v>
                </c:pt>
                <c:pt idx="3">
                  <c:v>65858</c:v>
                </c:pt>
                <c:pt idx="4">
                  <c:v>66730</c:v>
                </c:pt>
              </c:numCache>
            </c:numRef>
          </c:val>
          <c:smooth val="0"/>
          <c:extLst xmlns:c16r2="http://schemas.microsoft.com/office/drawing/2015/06/chart">
            <c:ext xmlns:c16="http://schemas.microsoft.com/office/drawing/2014/chart" uri="{C3380CC4-5D6E-409C-BE32-E72D297353CC}">
              <c16:uniqueId val="{00000001-41DB-4289-A282-77484AA7EF59}"/>
            </c:ext>
          </c:extLst>
        </c:ser>
        <c:dLbls>
          <c:showLegendKey val="0"/>
          <c:showVal val="0"/>
          <c:showCatName val="0"/>
          <c:showSerName val="0"/>
          <c:showPercent val="0"/>
          <c:showBubbleSize val="0"/>
        </c:dLbls>
        <c:marker val="1"/>
        <c:smooth val="0"/>
        <c:axId val="137506176"/>
        <c:axId val="137524736"/>
      </c:lineChart>
      <c:catAx>
        <c:axId val="137506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524736"/>
        <c:crosses val="autoZero"/>
        <c:auto val="1"/>
        <c:lblAlgn val="ctr"/>
        <c:lblOffset val="100"/>
        <c:tickLblSkip val="1"/>
        <c:tickMarkSkip val="1"/>
        <c:noMultiLvlLbl val="0"/>
      </c:catAx>
      <c:valAx>
        <c:axId val="1375247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506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3.64</c:v>
                </c:pt>
                <c:pt idx="1">
                  <c:v>5.09</c:v>
                </c:pt>
                <c:pt idx="2">
                  <c:v>5.96</c:v>
                </c:pt>
                <c:pt idx="3">
                  <c:v>6.25</c:v>
                </c:pt>
                <c:pt idx="4">
                  <c:v>7.78</c:v>
                </c:pt>
              </c:numCache>
            </c:numRef>
          </c:val>
          <c:extLst xmlns:c16r2="http://schemas.microsoft.com/office/drawing/2015/06/chart">
            <c:ext xmlns:c16="http://schemas.microsoft.com/office/drawing/2014/chart" uri="{C3380CC4-5D6E-409C-BE32-E72D297353CC}">
              <c16:uniqueId val="{00000000-BFF8-4781-A907-1C5812D926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34.450000000000003</c:v>
                </c:pt>
                <c:pt idx="1">
                  <c:v>29.2</c:v>
                </c:pt>
                <c:pt idx="2">
                  <c:v>28.08</c:v>
                </c:pt>
                <c:pt idx="3">
                  <c:v>21.52</c:v>
                </c:pt>
                <c:pt idx="4">
                  <c:v>23.53</c:v>
                </c:pt>
              </c:numCache>
            </c:numRef>
          </c:val>
          <c:extLst xmlns:c16r2="http://schemas.microsoft.com/office/drawing/2015/06/chart">
            <c:ext xmlns:c16="http://schemas.microsoft.com/office/drawing/2014/chart" uri="{C3380CC4-5D6E-409C-BE32-E72D297353CC}">
              <c16:uniqueId val="{00000001-BFF8-4781-A907-1C5812D926C3}"/>
            </c:ext>
          </c:extLst>
        </c:ser>
        <c:dLbls>
          <c:showLegendKey val="0"/>
          <c:showVal val="0"/>
          <c:showCatName val="0"/>
          <c:showSerName val="0"/>
          <c:showPercent val="0"/>
          <c:showBubbleSize val="0"/>
        </c:dLbls>
        <c:gapWidth val="250"/>
        <c:overlap val="100"/>
        <c:axId val="148523648"/>
        <c:axId val="148538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7.49</c:v>
                </c:pt>
                <c:pt idx="1">
                  <c:v>-3.55</c:v>
                </c:pt>
                <c:pt idx="2">
                  <c:v>-0.63</c:v>
                </c:pt>
                <c:pt idx="3">
                  <c:v>-6.14</c:v>
                </c:pt>
                <c:pt idx="4">
                  <c:v>4.54</c:v>
                </c:pt>
              </c:numCache>
            </c:numRef>
          </c:val>
          <c:smooth val="0"/>
          <c:extLst xmlns:c16r2="http://schemas.microsoft.com/office/drawing/2015/06/chart">
            <c:ext xmlns:c16="http://schemas.microsoft.com/office/drawing/2014/chart" uri="{C3380CC4-5D6E-409C-BE32-E72D297353CC}">
              <c16:uniqueId val="{00000002-BFF8-4781-A907-1C5812D926C3}"/>
            </c:ext>
          </c:extLst>
        </c:ser>
        <c:dLbls>
          <c:showLegendKey val="0"/>
          <c:showVal val="0"/>
          <c:showCatName val="0"/>
          <c:showSerName val="0"/>
          <c:showPercent val="0"/>
          <c:showBubbleSize val="0"/>
        </c:dLbls>
        <c:marker val="1"/>
        <c:smooth val="0"/>
        <c:axId val="148523648"/>
        <c:axId val="148538112"/>
      </c:lineChart>
      <c:catAx>
        <c:axId val="14852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538112"/>
        <c:crosses val="autoZero"/>
        <c:auto val="1"/>
        <c:lblAlgn val="ctr"/>
        <c:lblOffset val="100"/>
        <c:tickLblSkip val="1"/>
        <c:tickMarkSkip val="1"/>
        <c:noMultiLvlLbl val="0"/>
      </c:catAx>
      <c:valAx>
        <c:axId val="14853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52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7.07</c:v>
                </c:pt>
                <c:pt idx="2">
                  <c:v>#N/A</c:v>
                </c:pt>
                <c:pt idx="3">
                  <c:v>6.84</c:v>
                </c:pt>
                <c:pt idx="4">
                  <c:v>#N/A</c:v>
                </c:pt>
                <c:pt idx="5">
                  <c:v>7.77</c:v>
                </c:pt>
                <c:pt idx="6">
                  <c:v>#N/A</c:v>
                </c:pt>
                <c:pt idx="7">
                  <c:v>8.5500000000000007</c:v>
                </c:pt>
                <c:pt idx="8">
                  <c:v>0</c:v>
                </c:pt>
                <c:pt idx="9">
                  <c:v>0</c:v>
                </c:pt>
              </c:numCache>
            </c:numRef>
          </c:val>
          <c:extLst xmlns:c16r2="http://schemas.microsoft.com/office/drawing/2015/06/chart">
            <c:ext xmlns:c16="http://schemas.microsoft.com/office/drawing/2014/chart" uri="{C3380CC4-5D6E-409C-BE32-E72D297353CC}">
              <c16:uniqueId val="{00000000-8B9E-4069-9E8A-47F929984B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B9E-4069-9E8A-47F929984B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B9E-4069-9E8A-47F929984BD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8B9E-4069-9E8A-47F929984BDF}"/>
            </c:ext>
          </c:extLst>
        </c:ser>
        <c:ser>
          <c:idx val="4"/>
          <c:order val="4"/>
          <c:tx>
            <c:strRef>
              <c:f>データシート!$A$31</c:f>
              <c:strCache>
                <c:ptCount val="1"/>
                <c:pt idx="0">
                  <c:v>楠木及び天野揚水場管理特別会計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0.04</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8B9E-4069-9E8A-47F929984BD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2.3199999999999998</c:v>
                </c:pt>
                <c:pt idx="2">
                  <c:v>#N/A</c:v>
                </c:pt>
                <c:pt idx="3">
                  <c:v>2.76</c:v>
                </c:pt>
                <c:pt idx="4">
                  <c:v>#N/A</c:v>
                </c:pt>
                <c:pt idx="5">
                  <c:v>1.5</c:v>
                </c:pt>
                <c:pt idx="6">
                  <c:v>#N/A</c:v>
                </c:pt>
                <c:pt idx="7">
                  <c:v>0.21</c:v>
                </c:pt>
                <c:pt idx="8">
                  <c:v>#N/A</c:v>
                </c:pt>
                <c:pt idx="9">
                  <c:v>0.39</c:v>
                </c:pt>
              </c:numCache>
            </c:numRef>
          </c:val>
          <c:extLst xmlns:c16r2="http://schemas.microsoft.com/office/drawing/2015/06/chart">
            <c:ext xmlns:c16="http://schemas.microsoft.com/office/drawing/2014/chart" uri="{C3380CC4-5D6E-409C-BE32-E72D297353CC}">
              <c16:uniqueId val="{00000005-8B9E-4069-9E8A-47F929984BD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1.1599999999999999</c:v>
                </c:pt>
                <c:pt idx="2">
                  <c:v>#N/A</c:v>
                </c:pt>
                <c:pt idx="3">
                  <c:v>1.03</c:v>
                </c:pt>
                <c:pt idx="4">
                  <c:v>#N/A</c:v>
                </c:pt>
                <c:pt idx="5">
                  <c:v>1.17</c:v>
                </c:pt>
                <c:pt idx="6">
                  <c:v>#N/A</c:v>
                </c:pt>
                <c:pt idx="7">
                  <c:v>1.1200000000000001</c:v>
                </c:pt>
                <c:pt idx="8">
                  <c:v>#N/A</c:v>
                </c:pt>
                <c:pt idx="9">
                  <c:v>0.83</c:v>
                </c:pt>
              </c:numCache>
            </c:numRef>
          </c:val>
          <c:extLst xmlns:c16r2="http://schemas.microsoft.com/office/drawing/2015/06/chart">
            <c:ext xmlns:c16="http://schemas.microsoft.com/office/drawing/2014/chart" uri="{C3380CC4-5D6E-409C-BE32-E72D297353CC}">
              <c16:uniqueId val="{00000006-8B9E-4069-9E8A-47F929984BD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1.52</c:v>
                </c:pt>
              </c:numCache>
            </c:numRef>
          </c:val>
          <c:extLst xmlns:c16r2="http://schemas.microsoft.com/office/drawing/2015/06/chart">
            <c:ext xmlns:c16="http://schemas.microsoft.com/office/drawing/2014/chart" uri="{C3380CC4-5D6E-409C-BE32-E72D297353CC}">
              <c16:uniqueId val="{00000007-8B9E-4069-9E8A-47F929984BD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6.37</c:v>
                </c:pt>
              </c:numCache>
            </c:numRef>
          </c:val>
          <c:extLst xmlns:c16r2="http://schemas.microsoft.com/office/drawing/2015/06/chart">
            <c:ext xmlns:c16="http://schemas.microsoft.com/office/drawing/2014/chart" uri="{C3380CC4-5D6E-409C-BE32-E72D297353CC}">
              <c16:uniqueId val="{00000008-8B9E-4069-9E8A-47F929984B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3.59</c:v>
                </c:pt>
                <c:pt idx="2">
                  <c:v>#N/A</c:v>
                </c:pt>
                <c:pt idx="3">
                  <c:v>5.04</c:v>
                </c:pt>
                <c:pt idx="4">
                  <c:v>#N/A</c:v>
                </c:pt>
                <c:pt idx="5">
                  <c:v>5.93</c:v>
                </c:pt>
                <c:pt idx="6">
                  <c:v>#N/A</c:v>
                </c:pt>
                <c:pt idx="7">
                  <c:v>6.23</c:v>
                </c:pt>
                <c:pt idx="8">
                  <c:v>#N/A</c:v>
                </c:pt>
                <c:pt idx="9">
                  <c:v>7.75</c:v>
                </c:pt>
              </c:numCache>
            </c:numRef>
          </c:val>
          <c:extLst xmlns:c16r2="http://schemas.microsoft.com/office/drawing/2015/06/chart">
            <c:ext xmlns:c16="http://schemas.microsoft.com/office/drawing/2014/chart" uri="{C3380CC4-5D6E-409C-BE32-E72D297353CC}">
              <c16:uniqueId val="{00000009-8B9E-4069-9E8A-47F929984BDF}"/>
            </c:ext>
          </c:extLst>
        </c:ser>
        <c:dLbls>
          <c:showLegendKey val="0"/>
          <c:showVal val="0"/>
          <c:showCatName val="0"/>
          <c:showSerName val="0"/>
          <c:showPercent val="0"/>
          <c:showBubbleSize val="0"/>
        </c:dLbls>
        <c:gapWidth val="150"/>
        <c:overlap val="100"/>
        <c:axId val="148116608"/>
        <c:axId val="148118144"/>
      </c:barChart>
      <c:catAx>
        <c:axId val="14811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118144"/>
        <c:crosses val="autoZero"/>
        <c:auto val="1"/>
        <c:lblAlgn val="ctr"/>
        <c:lblOffset val="100"/>
        <c:tickLblSkip val="1"/>
        <c:tickMarkSkip val="1"/>
        <c:noMultiLvlLbl val="0"/>
      </c:catAx>
      <c:valAx>
        <c:axId val="148118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116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1354</c:v>
                </c:pt>
                <c:pt idx="5">
                  <c:v>1379</c:v>
                </c:pt>
                <c:pt idx="8">
                  <c:v>1386</c:v>
                </c:pt>
                <c:pt idx="11">
                  <c:v>1361</c:v>
                </c:pt>
                <c:pt idx="14">
                  <c:v>1493</c:v>
                </c:pt>
              </c:numCache>
            </c:numRef>
          </c:val>
          <c:extLst xmlns:c16r2="http://schemas.microsoft.com/office/drawing/2015/06/chart">
            <c:ext xmlns:c16="http://schemas.microsoft.com/office/drawing/2014/chart" uri="{C3380CC4-5D6E-409C-BE32-E72D297353CC}">
              <c16:uniqueId val="{00000000-BA02-4F7B-B16A-2063F09CC6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A02-4F7B-B16A-2063F09CC6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3</c:v>
                </c:pt>
                <c:pt idx="6">
                  <c:v>3</c:v>
                </c:pt>
                <c:pt idx="9">
                  <c:v>4</c:v>
                </c:pt>
                <c:pt idx="12">
                  <c:v>18</c:v>
                </c:pt>
              </c:numCache>
            </c:numRef>
          </c:val>
          <c:extLst xmlns:c16r2="http://schemas.microsoft.com/office/drawing/2015/06/chart">
            <c:ext xmlns:c16="http://schemas.microsoft.com/office/drawing/2014/chart" uri="{C3380CC4-5D6E-409C-BE32-E72D297353CC}">
              <c16:uniqueId val="{00000002-BA02-4F7B-B16A-2063F09CC6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c:v>
                </c:pt>
                <c:pt idx="3">
                  <c:v>14</c:v>
                </c:pt>
                <c:pt idx="6">
                  <c:v>19</c:v>
                </c:pt>
                <c:pt idx="9">
                  <c:v>21</c:v>
                </c:pt>
                <c:pt idx="12">
                  <c:v>24</c:v>
                </c:pt>
              </c:numCache>
            </c:numRef>
          </c:val>
          <c:extLst xmlns:c16r2="http://schemas.microsoft.com/office/drawing/2015/06/chart">
            <c:ext xmlns:c16="http://schemas.microsoft.com/office/drawing/2014/chart" uri="{C3380CC4-5D6E-409C-BE32-E72D297353CC}">
              <c16:uniqueId val="{00000003-BA02-4F7B-B16A-2063F09CC6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394</c:v>
                </c:pt>
                <c:pt idx="3">
                  <c:v>323</c:v>
                </c:pt>
                <c:pt idx="6">
                  <c:v>373</c:v>
                </c:pt>
                <c:pt idx="9">
                  <c:v>358</c:v>
                </c:pt>
                <c:pt idx="12">
                  <c:v>204</c:v>
                </c:pt>
              </c:numCache>
            </c:numRef>
          </c:val>
          <c:extLst xmlns:c16r2="http://schemas.microsoft.com/office/drawing/2015/06/chart">
            <c:ext xmlns:c16="http://schemas.microsoft.com/office/drawing/2014/chart" uri="{C3380CC4-5D6E-409C-BE32-E72D297353CC}">
              <c16:uniqueId val="{00000004-BA02-4F7B-B16A-2063F09CC6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A02-4F7B-B16A-2063F09CC6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A02-4F7B-B16A-2063F09CC6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1767</c:v>
                </c:pt>
                <c:pt idx="3">
                  <c:v>1751</c:v>
                </c:pt>
                <c:pt idx="6">
                  <c:v>1713</c:v>
                </c:pt>
                <c:pt idx="9">
                  <c:v>1706</c:v>
                </c:pt>
                <c:pt idx="12">
                  <c:v>1951</c:v>
                </c:pt>
              </c:numCache>
            </c:numRef>
          </c:val>
          <c:extLst xmlns:c16r2="http://schemas.microsoft.com/office/drawing/2015/06/chart">
            <c:ext xmlns:c16="http://schemas.microsoft.com/office/drawing/2014/chart" uri="{C3380CC4-5D6E-409C-BE32-E72D297353CC}">
              <c16:uniqueId val="{00000007-BA02-4F7B-B16A-2063F09CC6EC}"/>
            </c:ext>
          </c:extLst>
        </c:ser>
        <c:dLbls>
          <c:showLegendKey val="0"/>
          <c:showVal val="0"/>
          <c:showCatName val="0"/>
          <c:showSerName val="0"/>
          <c:showPercent val="0"/>
          <c:showBubbleSize val="0"/>
        </c:dLbls>
        <c:gapWidth val="100"/>
        <c:overlap val="100"/>
        <c:axId val="137363456"/>
        <c:axId val="137365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820</c:v>
                </c:pt>
                <c:pt idx="2">
                  <c:v>#N/A</c:v>
                </c:pt>
                <c:pt idx="3">
                  <c:v>#N/A</c:v>
                </c:pt>
                <c:pt idx="4">
                  <c:v>712</c:v>
                </c:pt>
                <c:pt idx="5">
                  <c:v>#N/A</c:v>
                </c:pt>
                <c:pt idx="6">
                  <c:v>#N/A</c:v>
                </c:pt>
                <c:pt idx="7">
                  <c:v>722</c:v>
                </c:pt>
                <c:pt idx="8">
                  <c:v>#N/A</c:v>
                </c:pt>
                <c:pt idx="9">
                  <c:v>#N/A</c:v>
                </c:pt>
                <c:pt idx="10">
                  <c:v>728</c:v>
                </c:pt>
                <c:pt idx="11">
                  <c:v>#N/A</c:v>
                </c:pt>
                <c:pt idx="12">
                  <c:v>#N/A</c:v>
                </c:pt>
                <c:pt idx="13">
                  <c:v>704</c:v>
                </c:pt>
                <c:pt idx="14">
                  <c:v>#N/A</c:v>
                </c:pt>
              </c:numCache>
            </c:numRef>
          </c:val>
          <c:smooth val="0"/>
          <c:extLst xmlns:c16r2="http://schemas.microsoft.com/office/drawing/2015/06/chart">
            <c:ext xmlns:c16="http://schemas.microsoft.com/office/drawing/2014/chart" uri="{C3380CC4-5D6E-409C-BE32-E72D297353CC}">
              <c16:uniqueId val="{00000008-BA02-4F7B-B16A-2063F09CC6EC}"/>
            </c:ext>
          </c:extLst>
        </c:ser>
        <c:dLbls>
          <c:showLegendKey val="0"/>
          <c:showVal val="0"/>
          <c:showCatName val="0"/>
          <c:showSerName val="0"/>
          <c:showPercent val="0"/>
          <c:showBubbleSize val="0"/>
        </c:dLbls>
        <c:marker val="1"/>
        <c:smooth val="0"/>
        <c:axId val="137363456"/>
        <c:axId val="137365376"/>
      </c:lineChart>
      <c:catAx>
        <c:axId val="13736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365376"/>
        <c:crosses val="autoZero"/>
        <c:auto val="1"/>
        <c:lblAlgn val="ctr"/>
        <c:lblOffset val="100"/>
        <c:tickLblSkip val="1"/>
        <c:tickMarkSkip val="1"/>
        <c:noMultiLvlLbl val="0"/>
      </c:catAx>
      <c:valAx>
        <c:axId val="13736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36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15525</c:v>
                </c:pt>
                <c:pt idx="5">
                  <c:v>15252</c:v>
                </c:pt>
                <c:pt idx="8">
                  <c:v>15300</c:v>
                </c:pt>
                <c:pt idx="11">
                  <c:v>17758</c:v>
                </c:pt>
                <c:pt idx="14">
                  <c:v>19248</c:v>
                </c:pt>
              </c:numCache>
            </c:numRef>
          </c:val>
          <c:extLst xmlns:c16r2="http://schemas.microsoft.com/office/drawing/2015/06/chart">
            <c:ext xmlns:c16="http://schemas.microsoft.com/office/drawing/2014/chart" uri="{C3380CC4-5D6E-409C-BE32-E72D297353CC}">
              <c16:uniqueId val="{00000000-1862-4B2A-83FD-5F32E2D036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215</c:v>
                </c:pt>
                <c:pt idx="5">
                  <c:v>170</c:v>
                </c:pt>
                <c:pt idx="8">
                  <c:v>144</c:v>
                </c:pt>
                <c:pt idx="11">
                  <c:v>138</c:v>
                </c:pt>
                <c:pt idx="14">
                  <c:v>132</c:v>
                </c:pt>
              </c:numCache>
            </c:numRef>
          </c:val>
          <c:extLst xmlns:c16r2="http://schemas.microsoft.com/office/drawing/2015/06/chart">
            <c:ext xmlns:c16="http://schemas.microsoft.com/office/drawing/2014/chart" uri="{C3380CC4-5D6E-409C-BE32-E72D297353CC}">
              <c16:uniqueId val="{00000001-1862-4B2A-83FD-5F32E2D036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6124</c:v>
                </c:pt>
                <c:pt idx="5">
                  <c:v>5700</c:v>
                </c:pt>
                <c:pt idx="8">
                  <c:v>5699</c:v>
                </c:pt>
                <c:pt idx="11">
                  <c:v>5200</c:v>
                </c:pt>
                <c:pt idx="14">
                  <c:v>5181</c:v>
                </c:pt>
              </c:numCache>
            </c:numRef>
          </c:val>
          <c:extLst xmlns:c16r2="http://schemas.microsoft.com/office/drawing/2015/06/chart">
            <c:ext xmlns:c16="http://schemas.microsoft.com/office/drawing/2014/chart" uri="{C3380CC4-5D6E-409C-BE32-E72D297353CC}">
              <c16:uniqueId val="{00000002-1862-4B2A-83FD-5F32E2D036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862-4B2A-83FD-5F32E2D036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862-4B2A-83FD-5F32E2D036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862-4B2A-83FD-5F32E2D036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2785</c:v>
                </c:pt>
                <c:pt idx="3">
                  <c:v>2816</c:v>
                </c:pt>
                <c:pt idx="6">
                  <c:v>2885</c:v>
                </c:pt>
                <c:pt idx="9">
                  <c:v>2947</c:v>
                </c:pt>
                <c:pt idx="12">
                  <c:v>2823</c:v>
                </c:pt>
              </c:numCache>
            </c:numRef>
          </c:val>
          <c:extLst xmlns:c16r2="http://schemas.microsoft.com/office/drawing/2015/06/chart">
            <c:ext xmlns:c16="http://schemas.microsoft.com/office/drawing/2014/chart" uri="{C3380CC4-5D6E-409C-BE32-E72D297353CC}">
              <c16:uniqueId val="{00000006-1862-4B2A-83FD-5F32E2D036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585</c:v>
                </c:pt>
                <c:pt idx="3">
                  <c:v>525</c:v>
                </c:pt>
                <c:pt idx="6">
                  <c:v>517</c:v>
                </c:pt>
                <c:pt idx="9">
                  <c:v>487</c:v>
                </c:pt>
                <c:pt idx="12">
                  <c:v>452</c:v>
                </c:pt>
              </c:numCache>
            </c:numRef>
          </c:val>
          <c:extLst xmlns:c16r2="http://schemas.microsoft.com/office/drawing/2015/06/chart">
            <c:ext xmlns:c16="http://schemas.microsoft.com/office/drawing/2014/chart" uri="{C3380CC4-5D6E-409C-BE32-E72D297353CC}">
              <c16:uniqueId val="{00000007-1862-4B2A-83FD-5F32E2D036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3549</c:v>
                </c:pt>
                <c:pt idx="3">
                  <c:v>3249</c:v>
                </c:pt>
                <c:pt idx="6">
                  <c:v>3140</c:v>
                </c:pt>
                <c:pt idx="9">
                  <c:v>2900</c:v>
                </c:pt>
                <c:pt idx="12">
                  <c:v>2877</c:v>
                </c:pt>
              </c:numCache>
            </c:numRef>
          </c:val>
          <c:extLst xmlns:c16r2="http://schemas.microsoft.com/office/drawing/2015/06/chart">
            <c:ext xmlns:c16="http://schemas.microsoft.com/office/drawing/2014/chart" uri="{C3380CC4-5D6E-409C-BE32-E72D297353CC}">
              <c16:uniqueId val="{00000008-1862-4B2A-83FD-5F32E2D036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c:v>
                </c:pt>
                <c:pt idx="3">
                  <c:v>2</c:v>
                </c:pt>
                <c:pt idx="6">
                  <c:v>1</c:v>
                </c:pt>
                <c:pt idx="9">
                  <c:v>0</c:v>
                </c:pt>
                <c:pt idx="12">
                  <c:v>0</c:v>
                </c:pt>
              </c:numCache>
            </c:numRef>
          </c:val>
          <c:extLst xmlns:c16r2="http://schemas.microsoft.com/office/drawing/2015/06/chart">
            <c:ext xmlns:c16="http://schemas.microsoft.com/office/drawing/2014/chart" uri="{C3380CC4-5D6E-409C-BE32-E72D297353CC}">
              <c16:uniqueId val="{00000009-1862-4B2A-83FD-5F32E2D036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18866</c:v>
                </c:pt>
                <c:pt idx="3">
                  <c:v>18424</c:v>
                </c:pt>
                <c:pt idx="6">
                  <c:v>18315</c:v>
                </c:pt>
                <c:pt idx="9">
                  <c:v>21935</c:v>
                </c:pt>
                <c:pt idx="12">
                  <c:v>23777</c:v>
                </c:pt>
              </c:numCache>
            </c:numRef>
          </c:val>
          <c:extLst xmlns:c16r2="http://schemas.microsoft.com/office/drawing/2015/06/chart">
            <c:ext xmlns:c16="http://schemas.microsoft.com/office/drawing/2014/chart" uri="{C3380CC4-5D6E-409C-BE32-E72D297353CC}">
              <c16:uniqueId val="{0000000A-1862-4B2A-83FD-5F32E2D036E2}"/>
            </c:ext>
          </c:extLst>
        </c:ser>
        <c:dLbls>
          <c:showLegendKey val="0"/>
          <c:showVal val="0"/>
          <c:showCatName val="0"/>
          <c:showSerName val="0"/>
          <c:showPercent val="0"/>
          <c:showBubbleSize val="0"/>
        </c:dLbls>
        <c:gapWidth val="100"/>
        <c:overlap val="100"/>
        <c:axId val="149350272"/>
        <c:axId val="149352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3923</c:v>
                </c:pt>
                <c:pt idx="2">
                  <c:v>#N/A</c:v>
                </c:pt>
                <c:pt idx="3">
                  <c:v>#N/A</c:v>
                </c:pt>
                <c:pt idx="4">
                  <c:v>3894</c:v>
                </c:pt>
                <c:pt idx="5">
                  <c:v>#N/A</c:v>
                </c:pt>
                <c:pt idx="6">
                  <c:v>#N/A</c:v>
                </c:pt>
                <c:pt idx="7">
                  <c:v>3715</c:v>
                </c:pt>
                <c:pt idx="8">
                  <c:v>#N/A</c:v>
                </c:pt>
                <c:pt idx="9">
                  <c:v>#N/A</c:v>
                </c:pt>
                <c:pt idx="10">
                  <c:v>5174</c:v>
                </c:pt>
                <c:pt idx="11">
                  <c:v>#N/A</c:v>
                </c:pt>
                <c:pt idx="12">
                  <c:v>#N/A</c:v>
                </c:pt>
                <c:pt idx="13">
                  <c:v>5369</c:v>
                </c:pt>
                <c:pt idx="14">
                  <c:v>#N/A</c:v>
                </c:pt>
              </c:numCache>
            </c:numRef>
          </c:val>
          <c:smooth val="0"/>
          <c:extLst xmlns:c16r2="http://schemas.microsoft.com/office/drawing/2015/06/chart">
            <c:ext xmlns:c16="http://schemas.microsoft.com/office/drawing/2014/chart" uri="{C3380CC4-5D6E-409C-BE32-E72D297353CC}">
              <c16:uniqueId val="{0000000B-1862-4B2A-83FD-5F32E2D036E2}"/>
            </c:ext>
          </c:extLst>
        </c:ser>
        <c:dLbls>
          <c:showLegendKey val="0"/>
          <c:showVal val="0"/>
          <c:showCatName val="0"/>
          <c:showSerName val="0"/>
          <c:showPercent val="0"/>
          <c:showBubbleSize val="0"/>
        </c:dLbls>
        <c:marker val="1"/>
        <c:smooth val="0"/>
        <c:axId val="149350272"/>
        <c:axId val="149352448"/>
      </c:lineChart>
      <c:catAx>
        <c:axId val="14935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9352448"/>
        <c:crosses val="autoZero"/>
        <c:auto val="1"/>
        <c:lblAlgn val="ctr"/>
        <c:lblOffset val="100"/>
        <c:tickLblSkip val="1"/>
        <c:tickMarkSkip val="1"/>
        <c:noMultiLvlLbl val="0"/>
      </c:catAx>
      <c:valAx>
        <c:axId val="14935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35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3243</c:v>
                </c:pt>
                <c:pt idx="1">
                  <c:v>2494</c:v>
                </c:pt>
                <c:pt idx="2">
                  <c:v>2828</c:v>
                </c:pt>
              </c:numCache>
            </c:numRef>
          </c:val>
          <c:extLst xmlns:c16r2="http://schemas.microsoft.com/office/drawing/2015/06/chart">
            <c:ext xmlns:c16="http://schemas.microsoft.com/office/drawing/2014/chart" uri="{C3380CC4-5D6E-409C-BE32-E72D297353CC}">
              <c16:uniqueId val="{00000000-25F8-45BF-80A1-3F3271A926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729</c:v>
                </c:pt>
                <c:pt idx="1">
                  <c:v>536</c:v>
                </c:pt>
                <c:pt idx="2">
                  <c:v>345</c:v>
                </c:pt>
              </c:numCache>
            </c:numRef>
          </c:val>
          <c:extLst xmlns:c16r2="http://schemas.microsoft.com/office/drawing/2015/06/chart">
            <c:ext xmlns:c16="http://schemas.microsoft.com/office/drawing/2014/chart" uri="{C3380CC4-5D6E-409C-BE32-E72D297353CC}">
              <c16:uniqueId val="{00000001-25F8-45BF-80A1-3F3271A926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657</c:v>
                </c:pt>
                <c:pt idx="1">
                  <c:v>3211</c:v>
                </c:pt>
                <c:pt idx="2">
                  <c:v>3260</c:v>
                </c:pt>
              </c:numCache>
            </c:numRef>
          </c:val>
          <c:extLst xmlns:c16r2="http://schemas.microsoft.com/office/drawing/2015/06/chart">
            <c:ext xmlns:c16="http://schemas.microsoft.com/office/drawing/2014/chart" uri="{C3380CC4-5D6E-409C-BE32-E72D297353CC}">
              <c16:uniqueId val="{00000002-25F8-45BF-80A1-3F3271A926F8}"/>
            </c:ext>
          </c:extLst>
        </c:ser>
        <c:dLbls>
          <c:showLegendKey val="0"/>
          <c:showVal val="0"/>
          <c:showCatName val="0"/>
          <c:showSerName val="0"/>
          <c:showPercent val="0"/>
          <c:showBubbleSize val="0"/>
        </c:dLbls>
        <c:gapWidth val="120"/>
        <c:overlap val="100"/>
        <c:axId val="148819328"/>
        <c:axId val="148821120"/>
      </c:barChart>
      <c:catAx>
        <c:axId val="14881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8821120"/>
        <c:crosses val="autoZero"/>
        <c:auto val="1"/>
        <c:lblAlgn val="ctr"/>
        <c:lblOffset val="100"/>
        <c:tickLblSkip val="1"/>
        <c:tickMarkSkip val="1"/>
        <c:noMultiLvlLbl val="0"/>
      </c:catAx>
      <c:valAx>
        <c:axId val="148821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881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{7FAF4C81-5B17-4C08-988F-22CFC1517FF1}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96F-443E-B481-F5223CC6BCA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{8FC91EE9-03F4-4EF3-AFF4-DB8AB0401C57}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6F-443E-B481-F5223CC6BCA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{6440CB24-A766-4313-9B42-C8DE0AC3C824}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6F-443E-B481-F5223CC6BCA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{86821E00-D9EE-4EC8-A42F-3D27CC4E1924}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6F-443E-B481-F5223CC6BCA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{7615EE55-C007-4E9A-B5A4-72A035E567C1}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6F-443E-B481-F5223CC6BCA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{7B3A7CDD-1425-4E32-8D63-959E2B023797}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96F-443E-B481-F5223CC6BCA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{85421D6E-E9EB-4079-BE22-12DDD78A139C}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96F-443E-B481-F5223CC6BCA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{3ECA5C46-DCB3-496D-9368-21ED66BFDF86}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96F-443E-B481-F5223CC6BCA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{AE9791DF-8064-40B7-BFE6-FA35650063E9}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96F-443E-B481-F5223CC6BC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51.1</c:v>
                </c:pt>
                <c:pt idx="8">
                  <c:v>53.1</c:v>
                </c:pt>
                <c:pt idx="16">
                  <c:v>55</c:v>
                </c:pt>
                <c:pt idx="24">
                  <c:v>56.8</c:v>
                </c:pt>
                <c:pt idx="32">
                  <c:v>57.9</c:v>
                </c:pt>
              </c:numCache>
            </c:numRef>
          </c:xVal>
          <c:yVal>
            <c:numRef>
              <c:f>公会計指標分析・財政指標組合せ分析表!$BP$51:$DC$51</c:f>
              <c:numCache>
                <c:formatCode>#,##0.0;"▲ "#,##0.0</c:formatCode>
                <c:ptCount val="40"/>
                <c:pt idx="0">
                  <c:v>38.200000000000003</c:v>
                </c:pt>
                <c:pt idx="8">
                  <c:v>37.700000000000003</c:v>
                </c:pt>
                <c:pt idx="16">
                  <c:v>36.4</c:v>
                </c:pt>
                <c:pt idx="24">
                  <c:v>50.4</c:v>
                </c:pt>
                <c:pt idx="32">
                  <c:v>50.8</c:v>
                </c:pt>
              </c:numCache>
            </c:numRef>
          </c:yVal>
          <c:smooth val="0"/>
          <c:extLst xmlns:c16r2="http://schemas.microsoft.com/office/drawing/2015/06/chart">
            <c:ext xmlns:c16="http://schemas.microsoft.com/office/drawing/2014/chart" uri="{C3380CC4-5D6E-409C-BE32-E72D297353CC}">
              <c16:uniqueId val="{00000009-096F-443E-B481-F5223CC6BC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7070447203257766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{82DB161A-1C13-4F2D-856E-AFCE042D3148}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96F-443E-B481-F5223CC6BCA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{696569DE-E2D7-4280-BBFC-D90C22472666}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6F-443E-B481-F5223CC6BCA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{96724F07-3CC8-413A-AA69-9391D5EFF116}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6F-443E-B481-F5223CC6BCA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{0EFCFDAE-FDB6-446E-8930-0F588EEDFF77}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6F-443E-B481-F5223CC6BCA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{D18F823C-108C-4032-98B6-50ECEBAB9060}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6F-443E-B481-F5223CC6BCA9}"/>
                </c:ext>
              </c:extLst>
            </c:dLbl>
            <c:dLbl>
              <c:idx val="8"/>
              <c:layout>
                <c:manualLayout>
                  <c:x val="-3.7219953735886838E-2"/>
                  <c:y val="-8.2414972837274836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{685742C0-AC67-4D4C-A530-8C1024361A7C}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96F-443E-B481-F5223CC6BCA9}"/>
                </c:ext>
              </c:extLst>
            </c:dLbl>
            <c:dLbl>
              <c:idx val="16"/>
              <c:layout>
                <c:manualLayout>
                  <c:x val="-2.7005722293588694E-2"/>
                  <c:y val="-4.7063466605282822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{6084C43C-15BF-49B3-B8D0-C69E8FC0561B}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96F-443E-B481-F5223CC6BCA9}"/>
                </c:ext>
              </c:extLst>
            </c:dLbl>
            <c:dLbl>
              <c:idx val="24"/>
              <c:layout>
                <c:manualLayout>
                  <c:x val="-3.715522882621776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{23AE8364-4514-4569-9188-AC531D7CB5BD}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96F-443E-B481-F5223CC6BCA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{71FAE1AC-F4FA-4E00-A983-5C7A5AB53E1E}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96F-443E-B481-F5223CC6BC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59.4</c:v>
                </c:pt>
                <c:pt idx="16">
                  <c:v>60.7</c:v>
                </c:pt>
                <c:pt idx="24">
                  <c:v>61.3</c:v>
                </c:pt>
                <c:pt idx="32">
                  <c:v>62.5</c:v>
                </c:pt>
              </c:numCache>
            </c:numRef>
          </c:xVal>
          <c:yVal>
            <c:numRef>
              <c:f>公会計指標分析・財政指標組合せ分析表!$BP$55:$DC$55</c:f>
              <c:numCache>
                <c:formatCode>#,##0.0;"▲ "#,##0.0</c:formatCode>
                <c:ptCount val="40"/>
                <c:pt idx="0">
                  <c:v>36.6</c:v>
                </c:pt>
                <c:pt idx="8">
                  <c:v>37.700000000000003</c:v>
                </c:pt>
                <c:pt idx="16">
                  <c:v>37.9</c:v>
                </c:pt>
                <c:pt idx="24">
                  <c:v>38.700000000000003</c:v>
                </c:pt>
                <c:pt idx="32">
                  <c:v>32.5</c:v>
                </c:pt>
              </c:numCache>
            </c:numRef>
          </c:yVal>
          <c:smooth val="0"/>
          <c:extLst xmlns:c16r2="http://schemas.microsoft.com/office/drawing/2015/06/chart">
            <c:ext xmlns:c16="http://schemas.microsoft.com/office/drawing/2014/chart" uri="{C3380CC4-5D6E-409C-BE32-E72D297353CC}">
              <c16:uniqueId val="{00000013-096F-443E-B481-F5223CC6BCA9}"/>
            </c:ext>
          </c:extLst>
        </c:ser>
        <c:dLbls>
          <c:showLegendKey val="0"/>
          <c:showVal val="1"/>
          <c:showCatName val="0"/>
          <c:showSerName val="0"/>
          <c:showPercent val="0"/>
          <c:showBubbleSize val="0"/>
        </c:dLbls>
        <c:axId val="148956672"/>
        <c:axId val="148958592"/>
      </c:scatterChart>
      <c:valAx>
        <c:axId val="148956672"/>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958592"/>
        <c:crosses val="autoZero"/>
        <c:crossBetween val="midCat"/>
      </c:valAx>
      <c:valAx>
        <c:axId val="148958592"/>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48956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{90DFC4AA-A963-47B2-8F42-FC9703DC1BBF}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0D7-4E38-AC3C-9472BFBE351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{14BCA270-E332-4916-A77D-236CEEEB6766}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D7-4E38-AC3C-9472BFBE351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{3667ABD9-805D-4FC8-8367-5BC59EE406F1}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D7-4E38-AC3C-9472BFBE351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{6B0E3F40-78D4-4F84-83EC-01C1F5C3C03D}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D7-4E38-AC3C-9472BFBE351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{A414C9E3-EAEF-4E18-BCD5-70FDAA9F878F}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D7-4E38-AC3C-9472BFBE351B}"/>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{4023720F-D109-4DA7-92EE-E7AC65E27761}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0D7-4E38-AC3C-9472BFBE351B}"/>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{EC948328-7D13-4062-B977-9A6DA5737B14}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0D7-4E38-AC3C-9472BFBE351B}"/>
                </c:ext>
              </c:extLst>
            </c:dLbl>
            <c:dLbl>
              <c:idx val="24"/>
              <c:layout>
                <c:manualLayout>
                  <c:x val="-3.4310845302750435E-2"/>
                  <c:y val="-7.744157675797157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{27833C4C-411A-4292-BCCC-AF9FA65EBC44}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0D7-4E38-AC3C-9472BFBE351B}"/>
                </c:ext>
              </c:extLst>
            </c:dLbl>
            <c:dLbl>
              <c:idx val="32"/>
              <c:layout>
                <c:manualLayout>
                  <c:x val="-2.8829840147400729E-2"/>
                  <c:y val="-4.739171741761640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{333720A8-33BB-4493-AF4C-CD26B5BF59A4}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0D7-4E38-AC3C-9472BFBE35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7.7</c:v>
                </c:pt>
                <c:pt idx="16">
                  <c:v>7.2</c:v>
                </c:pt>
                <c:pt idx="24">
                  <c:v>7</c:v>
                </c:pt>
                <c:pt idx="32">
                  <c:v>6.9</c:v>
                </c:pt>
              </c:numCache>
            </c:numRef>
          </c:xVal>
          <c:yVal>
            <c:numRef>
              <c:f>公会計指標分析・財政指標組合せ分析表!$BP$73:$DC$73</c:f>
              <c:numCache>
                <c:formatCode>#,##0.0;"▲ "#,##0.0</c:formatCode>
                <c:ptCount val="40"/>
                <c:pt idx="0">
                  <c:v>38.200000000000003</c:v>
                </c:pt>
                <c:pt idx="8">
                  <c:v>37.700000000000003</c:v>
                </c:pt>
                <c:pt idx="16">
                  <c:v>36.4</c:v>
                </c:pt>
                <c:pt idx="24">
                  <c:v>50.4</c:v>
                </c:pt>
                <c:pt idx="32">
                  <c:v>50.8</c:v>
                </c:pt>
              </c:numCache>
            </c:numRef>
          </c:yVal>
          <c:smooth val="0"/>
          <c:extLst xmlns:c16r2="http://schemas.microsoft.com/office/drawing/2015/06/chart">
            <c:ext xmlns:c16="http://schemas.microsoft.com/office/drawing/2014/chart" uri="{C3380CC4-5D6E-409C-BE32-E72D297353CC}">
              <c16:uniqueId val="{00000009-B0D7-4E38-AC3C-9472BFBE35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{A297B2FB-781B-4291-BD7E-C71E5442B52E}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0D7-4E38-AC3C-9472BFBE35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{71B8597F-92F9-479E-98AA-BAC74C73AC2F}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D7-4E38-AC3C-9472BFBE351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{4D50A507-576E-49B4-85ED-A23C53AA8ED0}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D7-4E38-AC3C-9472BFBE351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{D1E7E553-FCE2-4B86-97CD-282162AB6858}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D7-4E38-AC3C-9472BFBE351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{A2EA9446-4371-4D9C-9FE3-98F516C8540C}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D7-4E38-AC3C-9472BFBE351B}"/>
                </c:ext>
              </c:extLst>
            </c:dLbl>
            <c:dLbl>
              <c:idx val="8"/>
              <c:layout>
                <c:manualLayout>
                  <c:x val="-3.4502318643803015E-2"/>
                  <c:y val="-7.159822509242026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{E35FBC8C-EE9A-4345-A6EB-377077F153BB}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0D7-4E38-AC3C-9472BFBE351B}"/>
                </c:ext>
              </c:extLst>
            </c:dLbl>
            <c:dLbl>
              <c:idx val="16"/>
              <c:layout>
                <c:manualLayout>
                  <c:x val="-2.736381629127266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{E40ED12D-1442-45DC-A1F4-E93E0E91F229}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0D7-4E38-AC3C-9472BFBE351B}"/>
                </c:ext>
              </c:extLst>
            </c:dLbl>
            <c:dLbl>
              <c:idx val="24"/>
              <c:layout>
                <c:manualLayout>
                  <c:x val="-3.3100119234692471E-2"/>
                  <c:y val="-5.323506908316762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{8AA8C015-1AC2-4187-962C-63ACAC6F5F00}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0D7-4E38-AC3C-9472BFBE351B}"/>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{AEF3FCC0-0F81-45D4-A7E9-3FE83170AAD8}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0D7-4E38-AC3C-9472BFBE35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xmlns:c16r2="http://schemas.microsoft.com/office/drawing/2015/06/chart">
            <c:ext xmlns:c16="http://schemas.microsoft.com/office/drawing/2014/chart" uri="{C3380CC4-5D6E-409C-BE32-E72D297353CC}">
              <c16:uniqueId val="{00000013-B0D7-4E38-AC3C-9472BFBE351B}"/>
            </c:ext>
          </c:extLst>
        </c:ser>
        <c:dLbls>
          <c:showLegendKey val="0"/>
          <c:showVal val="1"/>
          <c:showCatName val="0"/>
          <c:showSerName val="0"/>
          <c:showPercent val="0"/>
          <c:showBubbleSize val="0"/>
        </c:dLbls>
        <c:axId val="149721856"/>
        <c:axId val="149723776"/>
      </c:scatterChart>
      <c:valAx>
        <c:axId val="14972185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9723776"/>
        <c:crosses val="autoZero"/>
        <c:crossBetween val="midCat"/>
      </c:valAx>
      <c:valAx>
        <c:axId val="149723776"/>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497218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公営企業債の元利償還金に対する繰入金については、起債償還終了などにより、前年比で減少した。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元利償還金については、令和元年度に地域振興基金の造成を実施し、その償還が始まったことに伴い、増加しているが、算入公債費等も同様に増加したため、実質公債比率の分子は</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百万円の減となった。今後、大型事業の起債償還が始まるため、実質公債比率の分子が増加していくことが見込まれる。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引き続き、地方債借入に当たっては、交付税算入のある有利な地方債を活用できる事業を選択しつつ、事業の精査を実施し、計画的な財政運営に努める。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将来負担額については、一般会計において大規模事業整備（斎場・し尿処理場・広域廃棄物処理施設）が本格化し、地方債残高が</a:t>
          </a:r>
          <a:r>
            <a:rPr kumimoji="1" lang="en-US" altLang="ja-JP" sz="1400">
              <a:latin typeface="ＭＳ ゴシック" pitchFamily="49" charset="-128"/>
              <a:ea typeface="ＭＳ ゴシック" pitchFamily="49" charset="-128"/>
            </a:rPr>
            <a:t>1,842</a:t>
          </a:r>
          <a:r>
            <a:rPr kumimoji="1" lang="ja-JP" altLang="en-US" sz="1400">
              <a:latin typeface="ＭＳ ゴシック" pitchFamily="49" charset="-128"/>
              <a:ea typeface="ＭＳ ゴシック" pitchFamily="49" charset="-128"/>
            </a:rPr>
            <a:t>百万円増となったことに伴い、前年比</a:t>
          </a:r>
          <a:r>
            <a:rPr kumimoji="1" lang="en-US" altLang="ja-JP" sz="1400">
              <a:latin typeface="ＭＳ ゴシック" pitchFamily="49" charset="-128"/>
              <a:ea typeface="ＭＳ ゴシック" pitchFamily="49" charset="-128"/>
            </a:rPr>
            <a:t>1,660</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充当可能財源については、財政調整基金の減はあるものの、基準財政需要額算入見込額の増に伴い、全体として</a:t>
          </a:r>
          <a:r>
            <a:rPr kumimoji="1" lang="en-US" altLang="ja-JP" sz="1400">
              <a:latin typeface="ＭＳ ゴシック" pitchFamily="49" charset="-128"/>
              <a:ea typeface="ＭＳ ゴシック" pitchFamily="49" charset="-128"/>
            </a:rPr>
            <a:t>1,465</a:t>
          </a:r>
          <a:r>
            <a:rPr kumimoji="1" lang="ja-JP" altLang="en-US" sz="1400">
              <a:latin typeface="ＭＳ ゴシック" pitchFamily="49" charset="-128"/>
              <a:ea typeface="ＭＳ ゴシック" pitchFamily="49" charset="-128"/>
            </a:rPr>
            <a:t>百万円の増となっている。今後、大規模事業整備が継続されるため、将来負担比率の分子が増えていくことが見込まれる。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投資的経費の精査を実施し、有利な地方債を活用した、社会基盤整備や公共施設の統廃合を進めながら、市債残高の抑制を図り、計画的な基金の運用を行い、充当可能財源を確保することで、将来を見据え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静岡県伊豆の国市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・これは、新型コロナウイルス感染症の影響を踏まえ、予算の執行抑制を早期に実施したことにより、財政調整基金が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百万円の増となる一方、減債基金を地方債償還のために２億円取り崩したためである。また、特定目的基金については、積立実施を凍結したことにより、ほぼ横ばいとなった。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その他特定目的基金については、収支の状況を踏まえて、可能な範囲で積立を行っていく。一方で、大規模事業整備（斎場・し尿処理場・広域廃棄物処理施設）が本格化することにより、財政調整基金の取崩しが継続し減少傾向になることが見込まれるが、事業の見直し等を図り、基金の取崩しの減額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・地域振興基金：地域振興に関する施策に要する経費に充てるため。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・ふるさと応援基金：当市を応援しようとする者から寄せられた寄附金を適正に管理し、指定した使途に沿った事業に効果的に充てるため。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・韮山反射炉保全基金：韮山反射炉の保全に要する経費に充てるため。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・福祉対策基金：高齢社会対策として実施する快適な生活環境の形成、健康増進等の事業、その他福祉対策経費に充てるため。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・地域振興基金：基金利子を活用し地域振興施策の経費に充当するため、増減なし。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・ふるさと応援基金：ふるさと納税の希望事業への財源として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百万円取崩し、令和２年度寄附額である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・庁舎建設基金：積立を凍結したため、増減なし。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・韮山反射炉保全基金：積立を凍結したため、増減なし。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・地域振興基金：基金利子を地域振興施策の経費に充当していく。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・ふるさと応援基金：当該年度に積み立てた基金を、翌年度予算に寄附時に指定された事業へ充当していく。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・庁舎建設基金：庁舎の建て替えについて再検討されているため、一時積立てを取りやめる。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・韮山反射炉保全基金：韮山反射炉の大規模改修事業のため、収支の状況を踏まえ、可能な範囲で積立てを実施する。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大規模事業整備や災害の対応等により、財政調整基金の取崩しによって対応してきている。しかし、令和２年度は新型コロナウイルス感染症の影響を踏まえ、予算の執行抑制を早期に実施したことにより、取崩し額が減とな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整備（斎場・し尿処理場・広域廃棄物処理施設）が本格化することにより、財政調整基金の取崩しが継続し減少傾向になることが見込まれるが、事業の見直し等を図り、基金の取崩しの減額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・地方債償還のために２億円取崩したことにより、積立額を上回ったことが要因である。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・大規模事業整備等の償還が始まることにより減少する見込みであるが、事業の見直し等を図り、基金の取崩しの減額に努める。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48,016
47,378
94.62
28,289,946
27,204,593
935,571
12,018,640
23,777,116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有形固定資産減価償却率は、前年度から</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ポイント上昇しているものの、類似団体及び全国、県平均を下回っている。しかし数値としては</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を超えており、施設により偏りはあるが、保有資産の老朽化が進んでいる。</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特に学校施設、図書館、一般廃棄物処理施設、体育施設、福祉施設、消防施設、庁舎は減価償却率が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を越えており、老朽化が顕著である。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なお、令和３年度に改訂した公共施設等総合管理計画では、今後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年間で延床面積を</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削減することとしており、施設の統合、多機能化、廃止等を進めていくものとする。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65" name="直線コネクタ 64"/>
        <xdr:cNvCxnSpPr/>
      </xdr:nvCxnSpPr>
      <xdr:spPr>
        <a:xfrm flipV="1">
          <a:off x="4760595" y="5528733"/>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66" name="有形固定資産減価償却率最小値テキスト"/>
        <xdr:cNvSpPr txBox="1"/>
      </xdr:nvSpPr>
      <xdr:spPr>
        <a:xfrm>
          <a:off x="4813300" y="669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67" name="直線コネクタ 66"/>
        <xdr:cNvCxnSpPr/>
      </xdr:nvCxnSpPr>
      <xdr:spPr>
        <a:xfrm>
          <a:off x="4673600" y="669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135060</xdr:rowOff>
    </xdr:from>
    <xdr:ext cx="405111" cy="259045"/>
    <xdr:sp macro="" textlink="">
      <xdr:nvSpPr>
        <xdr:cNvPr id="70" name="有形固定資産減価償却率平均値テキスト"/>
        <xdr:cNvSpPr txBox="1"/>
      </xdr:nvSpPr>
      <xdr:spPr>
        <a:xfrm>
          <a:off x="4813300" y="605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71" name="フローチャート: 判断 70"/>
        <xdr:cNvSpPr/>
      </xdr:nvSpPr>
      <xdr:spPr>
        <a:xfrm>
          <a:off x="4711700" y="60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72" name="フローチャート: 判断 71"/>
        <xdr:cNvSpPr/>
      </xdr:nvSpPr>
      <xdr:spPr>
        <a:xfrm>
          <a:off x="4000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3" name="フローチャート: 判断 72"/>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81" name="楕円 80"/>
        <xdr:cNvSpPr/>
      </xdr:nvSpPr>
      <xdr:spPr>
        <a:xfrm>
          <a:off x="47117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13987</xdr:rowOff>
    </xdr:from>
    <xdr:ext cx="405111" cy="259045"/>
    <xdr:sp macro="" textlink="">
      <xdr:nvSpPr>
        <xdr:cNvPr id="82" name="有形固定資産減価償却率該当値テキスト"/>
        <xdr:cNvSpPr txBox="1"/>
      </xdr:nvSpPr>
      <xdr:spPr>
        <a:xfrm>
          <a:off x="4813300"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122978</xdr:rowOff>
    </xdr:from>
    <xdr:to>
      <xdr:col>19</xdr:col>
      <xdr:colOff>187325</xdr:colOff>
      <xdr:row>30</xdr:row>
      <xdr:rowOff>53128</xdr:rowOff>
    </xdr:to>
    <xdr:sp macro="" textlink="">
      <xdr:nvSpPr>
        <xdr:cNvPr id="83" name="楕円 82"/>
        <xdr:cNvSpPr/>
      </xdr:nvSpPr>
      <xdr:spPr>
        <a:xfrm>
          <a:off x="4000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2328</xdr:rowOff>
    </xdr:from>
    <xdr:to>
      <xdr:col>23</xdr:col>
      <xdr:colOff>85725</xdr:colOff>
      <xdr:row>30</xdr:row>
      <xdr:rowOff>41910</xdr:rowOff>
    </xdr:to>
    <xdr:cxnSp macro="">
      <xdr:nvCxnSpPr>
        <xdr:cNvPr id="84" name="直線コネクタ 83"/>
        <xdr:cNvCxnSpPr/>
      </xdr:nvCxnSpPr>
      <xdr:spPr>
        <a:xfrm>
          <a:off x="4051300" y="5917353"/>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58208</xdr:rowOff>
    </xdr:from>
    <xdr:to>
      <xdr:col>15</xdr:col>
      <xdr:colOff>187325</xdr:colOff>
      <xdr:row>29</xdr:row>
      <xdr:rowOff>159808</xdr:rowOff>
    </xdr:to>
    <xdr:sp macro="" textlink="">
      <xdr:nvSpPr>
        <xdr:cNvPr id="85" name="楕円 84"/>
        <xdr:cNvSpPr/>
      </xdr:nvSpPr>
      <xdr:spPr>
        <a:xfrm>
          <a:off x="32385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109008</xdr:rowOff>
    </xdr:from>
    <xdr:to>
      <xdr:col>19</xdr:col>
      <xdr:colOff>136525</xdr:colOff>
      <xdr:row>30</xdr:row>
      <xdr:rowOff>2328</xdr:rowOff>
    </xdr:to>
    <xdr:cxnSp macro="">
      <xdr:nvCxnSpPr>
        <xdr:cNvPr id="86" name="直線コネクタ 85"/>
        <xdr:cNvCxnSpPr/>
      </xdr:nvCxnSpPr>
      <xdr:spPr>
        <a:xfrm>
          <a:off x="3289300" y="585258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161290</xdr:rowOff>
    </xdr:from>
    <xdr:to>
      <xdr:col>11</xdr:col>
      <xdr:colOff>187325</xdr:colOff>
      <xdr:row>29</xdr:row>
      <xdr:rowOff>91440</xdr:rowOff>
    </xdr:to>
    <xdr:sp macro="" textlink="">
      <xdr:nvSpPr>
        <xdr:cNvPr id="87" name="楕円 86"/>
        <xdr:cNvSpPr/>
      </xdr:nvSpPr>
      <xdr:spPr>
        <a:xfrm>
          <a:off x="2476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40640</xdr:rowOff>
    </xdr:from>
    <xdr:to>
      <xdr:col>15</xdr:col>
      <xdr:colOff>136525</xdr:colOff>
      <xdr:row>29</xdr:row>
      <xdr:rowOff>109008</xdr:rowOff>
    </xdr:to>
    <xdr:cxnSp macro="">
      <xdr:nvCxnSpPr>
        <xdr:cNvPr id="88" name="直線コネクタ 87"/>
        <xdr:cNvCxnSpPr/>
      </xdr:nvCxnSpPr>
      <xdr:spPr>
        <a:xfrm>
          <a:off x="2527300" y="5784215"/>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89323</xdr:rowOff>
    </xdr:from>
    <xdr:to>
      <xdr:col>7</xdr:col>
      <xdr:colOff>187325</xdr:colOff>
      <xdr:row>29</xdr:row>
      <xdr:rowOff>19473</xdr:rowOff>
    </xdr:to>
    <xdr:sp macro="" textlink="">
      <xdr:nvSpPr>
        <xdr:cNvPr id="89" name="楕円 88"/>
        <xdr:cNvSpPr/>
      </xdr:nvSpPr>
      <xdr:spPr>
        <a:xfrm>
          <a:off x="1714500" y="56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140123</xdr:rowOff>
    </xdr:from>
    <xdr:to>
      <xdr:col>11</xdr:col>
      <xdr:colOff>136525</xdr:colOff>
      <xdr:row>29</xdr:row>
      <xdr:rowOff>40640</xdr:rowOff>
    </xdr:to>
    <xdr:cxnSp macro="">
      <xdr:nvCxnSpPr>
        <xdr:cNvPr id="90" name="直線コネクタ 89"/>
        <xdr:cNvCxnSpPr/>
      </xdr:nvCxnSpPr>
      <xdr:spPr>
        <a:xfrm>
          <a:off x="1765300" y="5712248"/>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34730</xdr:rowOff>
    </xdr:from>
    <xdr:ext cx="405111" cy="259045"/>
    <xdr:sp macro="" textlink="">
      <xdr:nvSpPr>
        <xdr:cNvPr id="91" name="n_1aveValue有形固定資産減価償却率"/>
        <xdr:cNvSpPr txBox="1"/>
      </xdr:nvSpPr>
      <xdr:spPr>
        <a:xfrm>
          <a:off x="3836044" y="612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2" name="n_2aveValue有形固定資産減価償却率"/>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93" name="n_3aveValue有形固定資産減価償却率"/>
        <xdr:cNvSpPr txBox="1"/>
      </xdr:nvSpPr>
      <xdr:spPr>
        <a:xfrm>
          <a:off x="2324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69655</xdr:rowOff>
    </xdr:from>
    <xdr:ext cx="405111" cy="259045"/>
    <xdr:sp macro="" textlink="">
      <xdr:nvSpPr>
        <xdr:cNvPr id="95" name="n_1mainValue有形固定資産減価償却率"/>
        <xdr:cNvSpPr txBox="1"/>
      </xdr:nvSpPr>
      <xdr:spPr>
        <a:xfrm>
          <a:off x="38360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4885</xdr:rowOff>
    </xdr:from>
    <xdr:ext cx="405111" cy="259045"/>
    <xdr:sp macro="" textlink="">
      <xdr:nvSpPr>
        <xdr:cNvPr id="96" name="n_2mainValue有形固定資産減価償却率"/>
        <xdr:cNvSpPr txBox="1"/>
      </xdr:nvSpPr>
      <xdr:spPr>
        <a:xfrm>
          <a:off x="3086744" y="5577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107967</xdr:rowOff>
    </xdr:from>
    <xdr:ext cx="405111" cy="259045"/>
    <xdr:sp macro="" textlink="">
      <xdr:nvSpPr>
        <xdr:cNvPr id="97" name="n_3mainValue有形固定資産減価償却率"/>
        <xdr:cNvSpPr txBox="1"/>
      </xdr:nvSpPr>
      <xdr:spPr>
        <a:xfrm>
          <a:off x="23247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36000</xdr:rowOff>
    </xdr:from>
    <xdr:ext cx="405111" cy="259045"/>
    <xdr:sp macro="" textlink="">
      <xdr:nvSpPr>
        <xdr:cNvPr id="98" name="n_4mainValue有形固定資産減価償却率"/>
        <xdr:cNvSpPr txBox="1"/>
      </xdr:nvSpPr>
      <xdr:spPr>
        <a:xfrm>
          <a:off x="1562744" y="543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債務償還比率は、前年度から</a:t>
          </a:r>
          <a:r>
            <a:rPr kumimoji="1" lang="en-US" altLang="ja-JP" sz="1100">
              <a:latin typeface="ＭＳ Ｐゴシック" panose="020B0600070205080204" pitchFamily="50" charset="-128"/>
              <a:ea typeface="ＭＳ Ｐゴシック" panose="020B0600070205080204" pitchFamily="50" charset="-128"/>
            </a:rPr>
            <a:t>11.7</a:t>
          </a:r>
          <a:r>
            <a:rPr kumimoji="1" lang="ja-JP" altLang="en-US" sz="1100">
              <a:latin typeface="ＭＳ Ｐゴシック" panose="020B0600070205080204" pitchFamily="50" charset="-128"/>
              <a:ea typeface="ＭＳ Ｐゴシック" panose="020B0600070205080204" pitchFamily="50" charset="-128"/>
            </a:rPr>
            <a:t>ポイント上昇しており、類似団体及び全国、県平均を上回っている。数値上昇は、新火葬場、広域廃棄物処理場、し尿処理場の整備等の大規模事業の起債が多くあったためである。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今後も大規模事業が控えており、引き続き数値上昇が予想されるため、これまで以上に市税等の収入を確保し、経常経費の抑制を図り、償還財源の確保に努めていくものとする。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128" name="直線コネクタ 127"/>
        <xdr:cNvCxnSpPr/>
      </xdr:nvCxnSpPr>
      <xdr:spPr>
        <a:xfrm flipV="1">
          <a:off x="14793595" y="5309055"/>
          <a:ext cx="1269" cy="126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129" name="債務償還比率最小値テキスト"/>
        <xdr:cNvSpPr txBox="1"/>
      </xdr:nvSpPr>
      <xdr:spPr>
        <a:xfrm>
          <a:off x="14846300" y="65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130" name="直線コネクタ 129"/>
        <xdr:cNvCxnSpPr/>
      </xdr:nvCxnSpPr>
      <xdr:spPr>
        <a:xfrm>
          <a:off x="14706600" y="657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131" name="債務償還比率最大値テキスト"/>
        <xdr:cNvSpPr txBox="1"/>
      </xdr:nvSpPr>
      <xdr:spPr>
        <a:xfrm>
          <a:off x="14846300" y="50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132" name="直線コネクタ 131"/>
        <xdr:cNvCxnSpPr/>
      </xdr:nvCxnSpPr>
      <xdr:spPr>
        <a:xfrm>
          <a:off x="14706600" y="530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26232</xdr:rowOff>
    </xdr:from>
    <xdr:ext cx="469744" cy="259045"/>
    <xdr:sp macro="" textlink="">
      <xdr:nvSpPr>
        <xdr:cNvPr id="133" name="債務償還比率平均値テキスト"/>
        <xdr:cNvSpPr txBox="1"/>
      </xdr:nvSpPr>
      <xdr:spPr>
        <a:xfrm>
          <a:off x="14846300" y="5941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134" name="フローチャート: 判断 133"/>
        <xdr:cNvSpPr/>
      </xdr:nvSpPr>
      <xdr:spPr>
        <a:xfrm>
          <a:off x="14744700" y="608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135" name="フローチャート: 判断 134"/>
        <xdr:cNvSpPr/>
      </xdr:nvSpPr>
      <xdr:spPr>
        <a:xfrm>
          <a:off x="14033500" y="618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36" name="フローチャート: 判断 135"/>
        <xdr:cNvSpPr/>
      </xdr:nvSpPr>
      <xdr:spPr>
        <a:xfrm>
          <a:off x="13271500" y="61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137" name="フローチャート: 判断 136"/>
        <xdr:cNvSpPr/>
      </xdr:nvSpPr>
      <xdr:spPr>
        <a:xfrm>
          <a:off x="12509500" y="60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138" name="フローチャート: 判断 137"/>
        <xdr:cNvSpPr/>
      </xdr:nvSpPr>
      <xdr:spPr>
        <a:xfrm>
          <a:off x="11747500" y="6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10012</xdr:rowOff>
    </xdr:from>
    <xdr:to>
      <xdr:col>76</xdr:col>
      <xdr:colOff>73025</xdr:colOff>
      <xdr:row>31</xdr:row>
      <xdr:rowOff>111612</xdr:rowOff>
    </xdr:to>
    <xdr:sp macro="" textlink="">
      <xdr:nvSpPr>
        <xdr:cNvPr id="144" name="楕円 143"/>
        <xdr:cNvSpPr/>
      </xdr:nvSpPr>
      <xdr:spPr>
        <a:xfrm>
          <a:off x="14744700" y="609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159889</xdr:rowOff>
    </xdr:from>
    <xdr:ext cx="469744" cy="259045"/>
    <xdr:sp macro="" textlink="">
      <xdr:nvSpPr>
        <xdr:cNvPr id="145" name="債務償還比率該当値テキスト"/>
        <xdr:cNvSpPr txBox="1"/>
      </xdr:nvSpPr>
      <xdr:spPr>
        <a:xfrm>
          <a:off x="14846300" y="607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160412</xdr:rowOff>
    </xdr:from>
    <xdr:to>
      <xdr:col>72</xdr:col>
      <xdr:colOff>123825</xdr:colOff>
      <xdr:row>31</xdr:row>
      <xdr:rowOff>90562</xdr:rowOff>
    </xdr:to>
    <xdr:sp macro="" textlink="">
      <xdr:nvSpPr>
        <xdr:cNvPr id="146" name="楕円 145"/>
        <xdr:cNvSpPr/>
      </xdr:nvSpPr>
      <xdr:spPr>
        <a:xfrm>
          <a:off x="14033500" y="60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39762</xdr:rowOff>
    </xdr:from>
    <xdr:to>
      <xdr:col>76</xdr:col>
      <xdr:colOff>22225</xdr:colOff>
      <xdr:row>31</xdr:row>
      <xdr:rowOff>60812</xdr:rowOff>
    </xdr:to>
    <xdr:cxnSp macro="">
      <xdr:nvCxnSpPr>
        <xdr:cNvPr id="147" name="直線コネクタ 146"/>
        <xdr:cNvCxnSpPr/>
      </xdr:nvCxnSpPr>
      <xdr:spPr>
        <a:xfrm>
          <a:off x="14084300" y="6126237"/>
          <a:ext cx="7112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65945</xdr:rowOff>
    </xdr:from>
    <xdr:to>
      <xdr:col>68</xdr:col>
      <xdr:colOff>123825</xdr:colOff>
      <xdr:row>29</xdr:row>
      <xdr:rowOff>167545</xdr:rowOff>
    </xdr:to>
    <xdr:sp macro="" textlink="">
      <xdr:nvSpPr>
        <xdr:cNvPr id="148" name="楕円 147"/>
        <xdr:cNvSpPr/>
      </xdr:nvSpPr>
      <xdr:spPr>
        <a:xfrm>
          <a:off x="13271500" y="580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116745</xdr:rowOff>
    </xdr:from>
    <xdr:to>
      <xdr:col>72</xdr:col>
      <xdr:colOff>73025</xdr:colOff>
      <xdr:row>31</xdr:row>
      <xdr:rowOff>39762</xdr:rowOff>
    </xdr:to>
    <xdr:cxnSp macro="">
      <xdr:nvCxnSpPr>
        <xdr:cNvPr id="149" name="直線コネクタ 148"/>
        <xdr:cNvCxnSpPr/>
      </xdr:nvCxnSpPr>
      <xdr:spPr>
        <a:xfrm>
          <a:off x="13322300" y="5860320"/>
          <a:ext cx="762000" cy="26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88614</xdr:rowOff>
    </xdr:from>
    <xdr:to>
      <xdr:col>64</xdr:col>
      <xdr:colOff>123825</xdr:colOff>
      <xdr:row>30</xdr:row>
      <xdr:rowOff>18764</xdr:rowOff>
    </xdr:to>
    <xdr:sp macro="" textlink="">
      <xdr:nvSpPr>
        <xdr:cNvPr id="150" name="楕円 149"/>
        <xdr:cNvSpPr/>
      </xdr:nvSpPr>
      <xdr:spPr>
        <a:xfrm>
          <a:off x="12509500" y="583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116745</xdr:rowOff>
    </xdr:from>
    <xdr:to>
      <xdr:col>68</xdr:col>
      <xdr:colOff>73025</xdr:colOff>
      <xdr:row>29</xdr:row>
      <xdr:rowOff>139414</xdr:rowOff>
    </xdr:to>
    <xdr:cxnSp macro="">
      <xdr:nvCxnSpPr>
        <xdr:cNvPr id="151" name="直線コネクタ 150"/>
        <xdr:cNvCxnSpPr/>
      </xdr:nvCxnSpPr>
      <xdr:spPr>
        <a:xfrm flipV="1">
          <a:off x="12560300" y="5860320"/>
          <a:ext cx="762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81778</xdr:rowOff>
    </xdr:from>
    <xdr:to>
      <xdr:col>60</xdr:col>
      <xdr:colOff>123825</xdr:colOff>
      <xdr:row>30</xdr:row>
      <xdr:rowOff>11928</xdr:rowOff>
    </xdr:to>
    <xdr:sp macro="" textlink="">
      <xdr:nvSpPr>
        <xdr:cNvPr id="152" name="楕円 151"/>
        <xdr:cNvSpPr/>
      </xdr:nvSpPr>
      <xdr:spPr>
        <a:xfrm>
          <a:off x="11747500" y="582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132578</xdr:rowOff>
    </xdr:from>
    <xdr:to>
      <xdr:col>64</xdr:col>
      <xdr:colOff>73025</xdr:colOff>
      <xdr:row>29</xdr:row>
      <xdr:rowOff>139414</xdr:rowOff>
    </xdr:to>
    <xdr:cxnSp macro="">
      <xdr:nvCxnSpPr>
        <xdr:cNvPr id="153" name="直線コネクタ 152"/>
        <xdr:cNvCxnSpPr/>
      </xdr:nvCxnSpPr>
      <xdr:spPr>
        <a:xfrm>
          <a:off x="11798300" y="5876153"/>
          <a:ext cx="762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16389</xdr:rowOff>
    </xdr:from>
    <xdr:ext cx="469744" cy="259045"/>
    <xdr:sp macro="" textlink="">
      <xdr:nvSpPr>
        <xdr:cNvPr id="154" name="n_1aveValue債務償還比率"/>
        <xdr:cNvSpPr txBox="1"/>
      </xdr:nvSpPr>
      <xdr:spPr>
        <a:xfrm>
          <a:off x="13836727" y="627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149517</xdr:rowOff>
    </xdr:from>
    <xdr:ext cx="469744" cy="259045"/>
    <xdr:sp macro="" textlink="">
      <xdr:nvSpPr>
        <xdr:cNvPr id="155" name="n_2aveValue債務償還比率"/>
        <xdr:cNvSpPr txBox="1"/>
      </xdr:nvSpPr>
      <xdr:spPr>
        <a:xfrm>
          <a:off x="13087427" y="623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106157</xdr:rowOff>
    </xdr:from>
    <xdr:ext cx="469744" cy="259045"/>
    <xdr:sp macro="" textlink="">
      <xdr:nvSpPr>
        <xdr:cNvPr id="156" name="n_3aveValue債務償還比率"/>
        <xdr:cNvSpPr txBox="1"/>
      </xdr:nvSpPr>
      <xdr:spPr>
        <a:xfrm>
          <a:off x="12325427" y="619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84927</xdr:rowOff>
    </xdr:from>
    <xdr:ext cx="469744" cy="259045"/>
    <xdr:sp macro="" textlink="">
      <xdr:nvSpPr>
        <xdr:cNvPr id="157" name="n_4aveValue債務償還比率"/>
        <xdr:cNvSpPr txBox="1"/>
      </xdr:nvSpPr>
      <xdr:spPr>
        <a:xfrm>
          <a:off x="11563427" y="617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107089</xdr:rowOff>
    </xdr:from>
    <xdr:ext cx="469744" cy="259045"/>
    <xdr:sp macro="" textlink="">
      <xdr:nvSpPr>
        <xdr:cNvPr id="158" name="n_1mainValue債務償還比率"/>
        <xdr:cNvSpPr txBox="1"/>
      </xdr:nvSpPr>
      <xdr:spPr>
        <a:xfrm>
          <a:off x="13836727" y="585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12622</xdr:rowOff>
    </xdr:from>
    <xdr:ext cx="469744" cy="259045"/>
    <xdr:sp macro="" textlink="">
      <xdr:nvSpPr>
        <xdr:cNvPr id="159" name="n_2mainValue債務償還比率"/>
        <xdr:cNvSpPr txBox="1"/>
      </xdr:nvSpPr>
      <xdr:spPr>
        <a:xfrm>
          <a:off x="13087427" y="558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35291</xdr:rowOff>
    </xdr:from>
    <xdr:ext cx="469744" cy="259045"/>
    <xdr:sp macro="" textlink="">
      <xdr:nvSpPr>
        <xdr:cNvPr id="160" name="n_3mainValue債務償還比率"/>
        <xdr:cNvSpPr txBox="1"/>
      </xdr:nvSpPr>
      <xdr:spPr>
        <a:xfrm>
          <a:off x="12325427" y="560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28455</xdr:rowOff>
    </xdr:from>
    <xdr:ext cx="469744" cy="259045"/>
    <xdr:sp macro="" textlink="">
      <xdr:nvSpPr>
        <xdr:cNvPr id="161" name="n_4mainValue債務償還比率"/>
        <xdr:cNvSpPr txBox="1"/>
      </xdr:nvSpPr>
      <xdr:spPr>
        <a:xfrm>
          <a:off x="11563427" y="560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48,016
47,378
94.62
28,289,946
27,204,593
935,571
12,018,640
23,777,116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xdr:cNvCxnSpPr/>
      </xdr:nvCxnSpPr>
      <xdr:spPr>
        <a:xfrm flipV="1">
          <a:off x="46348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xdr:cNvSpPr txBox="1"/>
      </xdr:nvSpPr>
      <xdr:spPr>
        <a:xfrm>
          <a:off x="4673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xdr:cNvCxnSpPr/>
      </xdr:nvCxnSpPr>
      <xdr:spPr>
        <a:xfrm>
          <a:off x="4546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xdr:rowOff>
    </xdr:from>
    <xdr:to>
      <xdr:col>24</xdr:col>
      <xdr:colOff>114300</xdr:colOff>
      <xdr:row>37</xdr:row>
      <xdr:rowOff>113665</xdr:rowOff>
    </xdr:to>
    <xdr:sp macro="" textlink="">
      <xdr:nvSpPr>
        <xdr:cNvPr id="73" name="楕円 72"/>
        <xdr:cNvSpPr/>
      </xdr:nvSpPr>
      <xdr:spPr>
        <a:xfrm>
          <a:off x="4584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34942</xdr:rowOff>
    </xdr:from>
    <xdr:ext cx="405111" cy="259045"/>
    <xdr:sp macro="" textlink="">
      <xdr:nvSpPr>
        <xdr:cNvPr id="74" name="【道路】&#10;有形固定資産減価償却率該当値テキスト"/>
        <xdr:cNvSpPr txBox="1"/>
      </xdr:nvSpPr>
      <xdr:spPr>
        <a:xfrm>
          <a:off x="4673600"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147320</xdr:rowOff>
    </xdr:from>
    <xdr:to>
      <xdr:col>20</xdr:col>
      <xdr:colOff>38100</xdr:colOff>
      <xdr:row>37</xdr:row>
      <xdr:rowOff>77470</xdr:rowOff>
    </xdr:to>
    <xdr:sp macro="" textlink="">
      <xdr:nvSpPr>
        <xdr:cNvPr id="75" name="楕円 74"/>
        <xdr:cNvSpPr/>
      </xdr:nvSpPr>
      <xdr:spPr>
        <a:xfrm>
          <a:off x="3746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26670</xdr:rowOff>
    </xdr:from>
    <xdr:to>
      <xdr:col>24</xdr:col>
      <xdr:colOff>63500</xdr:colOff>
      <xdr:row>37</xdr:row>
      <xdr:rowOff>62865</xdr:rowOff>
    </xdr:to>
    <xdr:cxnSp macro="">
      <xdr:nvCxnSpPr>
        <xdr:cNvPr id="76" name="直線コネクタ 75"/>
        <xdr:cNvCxnSpPr/>
      </xdr:nvCxnSpPr>
      <xdr:spPr>
        <a:xfrm>
          <a:off x="3797300" y="63703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109220</xdr:rowOff>
    </xdr:from>
    <xdr:to>
      <xdr:col>15</xdr:col>
      <xdr:colOff>101600</xdr:colOff>
      <xdr:row>37</xdr:row>
      <xdr:rowOff>39370</xdr:rowOff>
    </xdr:to>
    <xdr:sp macro="" textlink="">
      <xdr:nvSpPr>
        <xdr:cNvPr id="77" name="楕円 76"/>
        <xdr:cNvSpPr/>
      </xdr:nvSpPr>
      <xdr:spPr>
        <a:xfrm>
          <a:off x="2857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160020</xdr:rowOff>
    </xdr:from>
    <xdr:to>
      <xdr:col>19</xdr:col>
      <xdr:colOff>177800</xdr:colOff>
      <xdr:row>37</xdr:row>
      <xdr:rowOff>26670</xdr:rowOff>
    </xdr:to>
    <xdr:cxnSp macro="">
      <xdr:nvCxnSpPr>
        <xdr:cNvPr id="78" name="直線コネクタ 77"/>
        <xdr:cNvCxnSpPr/>
      </xdr:nvCxnSpPr>
      <xdr:spPr>
        <a:xfrm>
          <a:off x="2908300" y="6332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73025</xdr:rowOff>
    </xdr:from>
    <xdr:to>
      <xdr:col>10</xdr:col>
      <xdr:colOff>165100</xdr:colOff>
      <xdr:row>37</xdr:row>
      <xdr:rowOff>3175</xdr:rowOff>
    </xdr:to>
    <xdr:sp macro="" textlink="">
      <xdr:nvSpPr>
        <xdr:cNvPr id="79" name="楕円 78"/>
        <xdr:cNvSpPr/>
      </xdr:nvSpPr>
      <xdr:spPr>
        <a:xfrm>
          <a:off x="1968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123825</xdr:rowOff>
    </xdr:from>
    <xdr:to>
      <xdr:col>15</xdr:col>
      <xdr:colOff>50800</xdr:colOff>
      <xdr:row>36</xdr:row>
      <xdr:rowOff>160020</xdr:rowOff>
    </xdr:to>
    <xdr:cxnSp macro="">
      <xdr:nvCxnSpPr>
        <xdr:cNvPr id="80" name="直線コネクタ 79"/>
        <xdr:cNvCxnSpPr/>
      </xdr:nvCxnSpPr>
      <xdr:spPr>
        <a:xfrm>
          <a:off x="2019300" y="62960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34925</xdr:rowOff>
    </xdr:from>
    <xdr:to>
      <xdr:col>6</xdr:col>
      <xdr:colOff>38100</xdr:colOff>
      <xdr:row>36</xdr:row>
      <xdr:rowOff>136525</xdr:rowOff>
    </xdr:to>
    <xdr:sp macro="" textlink="">
      <xdr:nvSpPr>
        <xdr:cNvPr id="81" name="楕円 80"/>
        <xdr:cNvSpPr/>
      </xdr:nvSpPr>
      <xdr:spPr>
        <a:xfrm>
          <a:off x="1079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85725</xdr:rowOff>
    </xdr:from>
    <xdr:to>
      <xdr:col>10</xdr:col>
      <xdr:colOff>114300</xdr:colOff>
      <xdr:row>36</xdr:row>
      <xdr:rowOff>123825</xdr:rowOff>
    </xdr:to>
    <xdr:cxnSp macro="">
      <xdr:nvCxnSpPr>
        <xdr:cNvPr id="82" name="直線コネクタ 81"/>
        <xdr:cNvCxnSpPr/>
      </xdr:nvCxnSpPr>
      <xdr:spPr>
        <a:xfrm>
          <a:off x="1130300" y="62579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152417</xdr:rowOff>
    </xdr:from>
    <xdr:ext cx="405111" cy="259045"/>
    <xdr:sp macro="" textlink="">
      <xdr:nvSpPr>
        <xdr:cNvPr id="83" name="n_1aveValue【道路】&#10;有形固定資産減価償却率"/>
        <xdr:cNvSpPr txBox="1"/>
      </xdr:nvSpPr>
      <xdr:spPr>
        <a:xfrm>
          <a:off x="3582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4" name="n_2aveValue【道路】&#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78122</xdr:rowOff>
    </xdr:from>
    <xdr:ext cx="405111" cy="259045"/>
    <xdr:sp macro="" textlink="">
      <xdr:nvSpPr>
        <xdr:cNvPr id="86" name="n_4aveValue【道路】&#10;有形固定資産減価償却率"/>
        <xdr:cNvSpPr txBox="1"/>
      </xdr:nvSpPr>
      <xdr:spPr>
        <a:xfrm>
          <a:off x="927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93997</xdr:rowOff>
    </xdr:from>
    <xdr:ext cx="405111" cy="259045"/>
    <xdr:sp macro="" textlink="">
      <xdr:nvSpPr>
        <xdr:cNvPr id="87" name="n_1mainValue【道路】&#10;有形固定資産減価償却率"/>
        <xdr:cNvSpPr txBox="1"/>
      </xdr:nvSpPr>
      <xdr:spPr>
        <a:xfrm>
          <a:off x="35820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55897</xdr:rowOff>
    </xdr:from>
    <xdr:ext cx="405111" cy="259045"/>
    <xdr:sp macro="" textlink="">
      <xdr:nvSpPr>
        <xdr:cNvPr id="88" name="n_2mainValue【道路】&#10;有形固定資産減価償却率"/>
        <xdr:cNvSpPr txBox="1"/>
      </xdr:nvSpPr>
      <xdr:spPr>
        <a:xfrm>
          <a:off x="2705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19702</xdr:rowOff>
    </xdr:from>
    <xdr:ext cx="405111" cy="259045"/>
    <xdr:sp macro="" textlink="">
      <xdr:nvSpPr>
        <xdr:cNvPr id="89" name="n_3mainValue【道路】&#10;有形固定資産減価償却率"/>
        <xdr:cNvSpPr txBox="1"/>
      </xdr:nvSpPr>
      <xdr:spPr>
        <a:xfrm>
          <a:off x="1816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153052</xdr:rowOff>
    </xdr:from>
    <xdr:ext cx="405111" cy="259045"/>
    <xdr:sp macro="" textlink="">
      <xdr:nvSpPr>
        <xdr:cNvPr id="90" name="n_4mainValue【道路】&#10;有形固定資産減価償却率"/>
        <xdr:cNvSpPr txBox="1"/>
      </xdr:nvSpPr>
      <xdr:spPr>
        <a:xfrm>
          <a:off x="927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12" name="直線コネクタ 111"/>
        <xdr:cNvCxnSpPr/>
      </xdr:nvCxnSpPr>
      <xdr:spPr>
        <a:xfrm flipV="1">
          <a:off x="10476865"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13" name="【道路】&#10;一人当たり延長最小値テキスト"/>
        <xdr:cNvSpPr txBox="1"/>
      </xdr:nvSpPr>
      <xdr:spPr>
        <a:xfrm>
          <a:off x="10515600"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14" name="直線コネクタ 113"/>
        <xdr:cNvCxnSpPr/>
      </xdr:nvCxnSpPr>
      <xdr:spPr>
        <a:xfrm>
          <a:off x="10388600" y="701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15" name="【道路】&#10;一人当たり延長最大値テキスト"/>
        <xdr:cNvSpPr txBox="1"/>
      </xdr:nvSpPr>
      <xdr:spPr>
        <a:xfrm>
          <a:off x="10515600"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16" name="直線コネクタ 115"/>
        <xdr:cNvCxnSpPr/>
      </xdr:nvCxnSpPr>
      <xdr:spPr>
        <a:xfrm>
          <a:off x="10388600" y="584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77584</xdr:rowOff>
    </xdr:from>
    <xdr:ext cx="534377" cy="259045"/>
    <xdr:sp macro="" textlink="">
      <xdr:nvSpPr>
        <xdr:cNvPr id="117" name="【道路】&#10;一人当たり延長平均値テキスト"/>
        <xdr:cNvSpPr txBox="1"/>
      </xdr:nvSpPr>
      <xdr:spPr>
        <a:xfrm>
          <a:off x="10515600" y="659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18" name="フローチャート: 判断 117"/>
        <xdr:cNvSpPr/>
      </xdr:nvSpPr>
      <xdr:spPr>
        <a:xfrm>
          <a:off x="10426700" y="67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19" name="フローチャート: 判断 118"/>
        <xdr:cNvSpPr/>
      </xdr:nvSpPr>
      <xdr:spPr>
        <a:xfrm>
          <a:off x="958850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20" name="フローチャート: 判断 119"/>
        <xdr:cNvSpPr/>
      </xdr:nvSpPr>
      <xdr:spPr>
        <a:xfrm>
          <a:off x="8699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21" name="フローチャート: 判断 120"/>
        <xdr:cNvSpPr/>
      </xdr:nvSpPr>
      <xdr:spPr>
        <a:xfrm>
          <a:off x="7810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22" name="フローチャート: 判断 121"/>
        <xdr:cNvSpPr/>
      </xdr:nvSpPr>
      <xdr:spPr>
        <a:xfrm>
          <a:off x="69215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100015</xdr:rowOff>
    </xdr:from>
    <xdr:to>
      <xdr:col>55</xdr:col>
      <xdr:colOff>50800</xdr:colOff>
      <xdr:row>40</xdr:row>
      <xdr:rowOff>30165</xdr:rowOff>
    </xdr:to>
    <xdr:sp macro="" textlink="">
      <xdr:nvSpPr>
        <xdr:cNvPr id="128" name="楕円 127"/>
        <xdr:cNvSpPr/>
      </xdr:nvSpPr>
      <xdr:spPr>
        <a:xfrm>
          <a:off x="10426700" y="678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78442</xdr:rowOff>
    </xdr:from>
    <xdr:ext cx="534377" cy="259045"/>
    <xdr:sp macro="" textlink="">
      <xdr:nvSpPr>
        <xdr:cNvPr id="129" name="【道路】&#10;一人当たり延長該当値テキスト"/>
        <xdr:cNvSpPr txBox="1"/>
      </xdr:nvSpPr>
      <xdr:spPr>
        <a:xfrm>
          <a:off x="10515600" y="676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103741</xdr:rowOff>
    </xdr:from>
    <xdr:to>
      <xdr:col>50</xdr:col>
      <xdr:colOff>165100</xdr:colOff>
      <xdr:row>40</xdr:row>
      <xdr:rowOff>33891</xdr:rowOff>
    </xdr:to>
    <xdr:sp macro="" textlink="">
      <xdr:nvSpPr>
        <xdr:cNvPr id="130" name="楕円 129"/>
        <xdr:cNvSpPr/>
      </xdr:nvSpPr>
      <xdr:spPr>
        <a:xfrm>
          <a:off x="9588500" y="67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150815</xdr:rowOff>
    </xdr:from>
    <xdr:to>
      <xdr:col>55</xdr:col>
      <xdr:colOff>0</xdr:colOff>
      <xdr:row>39</xdr:row>
      <xdr:rowOff>154541</xdr:rowOff>
    </xdr:to>
    <xdr:cxnSp macro="">
      <xdr:nvCxnSpPr>
        <xdr:cNvPr id="131" name="直線コネクタ 130"/>
        <xdr:cNvCxnSpPr/>
      </xdr:nvCxnSpPr>
      <xdr:spPr>
        <a:xfrm flipV="1">
          <a:off x="9639300" y="6837365"/>
          <a:ext cx="8382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106347</xdr:rowOff>
    </xdr:from>
    <xdr:to>
      <xdr:col>46</xdr:col>
      <xdr:colOff>38100</xdr:colOff>
      <xdr:row>40</xdr:row>
      <xdr:rowOff>36497</xdr:rowOff>
    </xdr:to>
    <xdr:sp macro="" textlink="">
      <xdr:nvSpPr>
        <xdr:cNvPr id="132" name="楕円 131"/>
        <xdr:cNvSpPr/>
      </xdr:nvSpPr>
      <xdr:spPr>
        <a:xfrm>
          <a:off x="8699500" y="67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154541</xdr:rowOff>
    </xdr:from>
    <xdr:to>
      <xdr:col>50</xdr:col>
      <xdr:colOff>114300</xdr:colOff>
      <xdr:row>39</xdr:row>
      <xdr:rowOff>157147</xdr:rowOff>
    </xdr:to>
    <xdr:cxnSp macro="">
      <xdr:nvCxnSpPr>
        <xdr:cNvPr id="133" name="直線コネクタ 132"/>
        <xdr:cNvCxnSpPr/>
      </xdr:nvCxnSpPr>
      <xdr:spPr>
        <a:xfrm flipV="1">
          <a:off x="8750300" y="6841091"/>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108999</xdr:rowOff>
    </xdr:from>
    <xdr:to>
      <xdr:col>41</xdr:col>
      <xdr:colOff>101600</xdr:colOff>
      <xdr:row>40</xdr:row>
      <xdr:rowOff>39149</xdr:rowOff>
    </xdr:to>
    <xdr:sp macro="" textlink="">
      <xdr:nvSpPr>
        <xdr:cNvPr id="134" name="楕円 133"/>
        <xdr:cNvSpPr/>
      </xdr:nvSpPr>
      <xdr:spPr>
        <a:xfrm>
          <a:off x="7810500" y="67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157147</xdr:rowOff>
    </xdr:from>
    <xdr:to>
      <xdr:col>45</xdr:col>
      <xdr:colOff>177800</xdr:colOff>
      <xdr:row>39</xdr:row>
      <xdr:rowOff>159799</xdr:rowOff>
    </xdr:to>
    <xdr:cxnSp macro="">
      <xdr:nvCxnSpPr>
        <xdr:cNvPr id="135" name="直線コネクタ 134"/>
        <xdr:cNvCxnSpPr/>
      </xdr:nvCxnSpPr>
      <xdr:spPr>
        <a:xfrm flipV="1">
          <a:off x="7861300" y="6843697"/>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110417</xdr:rowOff>
    </xdr:from>
    <xdr:to>
      <xdr:col>36</xdr:col>
      <xdr:colOff>165100</xdr:colOff>
      <xdr:row>40</xdr:row>
      <xdr:rowOff>40567</xdr:rowOff>
    </xdr:to>
    <xdr:sp macro="" textlink="">
      <xdr:nvSpPr>
        <xdr:cNvPr id="136" name="楕円 135"/>
        <xdr:cNvSpPr/>
      </xdr:nvSpPr>
      <xdr:spPr>
        <a:xfrm>
          <a:off x="6921500" y="679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159799</xdr:rowOff>
    </xdr:from>
    <xdr:to>
      <xdr:col>41</xdr:col>
      <xdr:colOff>50800</xdr:colOff>
      <xdr:row>39</xdr:row>
      <xdr:rowOff>161217</xdr:rowOff>
    </xdr:to>
    <xdr:cxnSp macro="">
      <xdr:nvCxnSpPr>
        <xdr:cNvPr id="137" name="直線コネクタ 136"/>
        <xdr:cNvCxnSpPr/>
      </xdr:nvCxnSpPr>
      <xdr:spPr>
        <a:xfrm flipV="1">
          <a:off x="6972300" y="6846349"/>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27284</xdr:rowOff>
    </xdr:from>
    <xdr:ext cx="534377" cy="259045"/>
    <xdr:sp macro="" textlink="">
      <xdr:nvSpPr>
        <xdr:cNvPr id="138" name="n_1aveValue【道路】&#10;一人当たり延長"/>
        <xdr:cNvSpPr txBox="1"/>
      </xdr:nvSpPr>
      <xdr:spPr>
        <a:xfrm>
          <a:off x="9359411" y="654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5932</xdr:rowOff>
    </xdr:from>
    <xdr:ext cx="534377" cy="259045"/>
    <xdr:sp macro="" textlink="">
      <xdr:nvSpPr>
        <xdr:cNvPr id="139" name="n_2aveValue【道路】&#10;一人当たり延長"/>
        <xdr:cNvSpPr txBox="1"/>
      </xdr:nvSpPr>
      <xdr:spPr>
        <a:xfrm>
          <a:off x="8483111" y="65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11327</xdr:rowOff>
    </xdr:from>
    <xdr:ext cx="534377" cy="259045"/>
    <xdr:sp macro="" textlink="">
      <xdr:nvSpPr>
        <xdr:cNvPr id="140" name="n_3aveValue【道路】&#10;一人当たり延長"/>
        <xdr:cNvSpPr txBox="1"/>
      </xdr:nvSpPr>
      <xdr:spPr>
        <a:xfrm>
          <a:off x="7594111" y="65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17408</xdr:rowOff>
    </xdr:from>
    <xdr:ext cx="534377" cy="259045"/>
    <xdr:sp macro="" textlink="">
      <xdr:nvSpPr>
        <xdr:cNvPr id="141" name="n_4aveValue【道路】&#10;一人当たり延長"/>
        <xdr:cNvSpPr txBox="1"/>
      </xdr:nvSpPr>
      <xdr:spPr>
        <a:xfrm>
          <a:off x="6705111" y="65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25018</xdr:rowOff>
    </xdr:from>
    <xdr:ext cx="534377" cy="259045"/>
    <xdr:sp macro="" textlink="">
      <xdr:nvSpPr>
        <xdr:cNvPr id="142" name="n_1mainValue【道路】&#10;一人当たり延長"/>
        <xdr:cNvSpPr txBox="1"/>
      </xdr:nvSpPr>
      <xdr:spPr>
        <a:xfrm>
          <a:off x="9359411" y="688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27624</xdr:rowOff>
    </xdr:from>
    <xdr:ext cx="534377" cy="259045"/>
    <xdr:sp macro="" textlink="">
      <xdr:nvSpPr>
        <xdr:cNvPr id="143" name="n_2mainValue【道路】&#10;一人当たり延長"/>
        <xdr:cNvSpPr txBox="1"/>
      </xdr:nvSpPr>
      <xdr:spPr>
        <a:xfrm>
          <a:off x="8483111" y="68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30276</xdr:rowOff>
    </xdr:from>
    <xdr:ext cx="534377" cy="259045"/>
    <xdr:sp macro="" textlink="">
      <xdr:nvSpPr>
        <xdr:cNvPr id="144" name="n_3mainValue【道路】&#10;一人当たり延長"/>
        <xdr:cNvSpPr txBox="1"/>
      </xdr:nvSpPr>
      <xdr:spPr>
        <a:xfrm>
          <a:off x="7594111" y="688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31694</xdr:rowOff>
    </xdr:from>
    <xdr:ext cx="534377" cy="259045"/>
    <xdr:sp macro="" textlink="">
      <xdr:nvSpPr>
        <xdr:cNvPr id="145" name="n_4mainValue【道路】&#10;一人当たり延長"/>
        <xdr:cNvSpPr txBox="1"/>
      </xdr:nvSpPr>
      <xdr:spPr>
        <a:xfrm>
          <a:off x="6705111" y="688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71" name="直線コネクタ 170"/>
        <xdr:cNvCxnSpPr/>
      </xdr:nvCxnSpPr>
      <xdr:spPr>
        <a:xfrm flipV="1">
          <a:off x="46348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7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73" name="直線コネクタ 17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6"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7" name="フローチャート: 判断 176"/>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78" name="フローチャート: 判断 177"/>
        <xdr:cNvSpPr/>
      </xdr:nvSpPr>
      <xdr:spPr>
        <a:xfrm>
          <a:off x="3746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79" name="フローチャート: 判断 178"/>
        <xdr:cNvSpPr/>
      </xdr:nvSpPr>
      <xdr:spPr>
        <a:xfrm>
          <a:off x="2857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80" name="フローチャート: 判断 179"/>
        <xdr:cNvSpPr/>
      </xdr:nvSpPr>
      <xdr:spPr>
        <a:xfrm>
          <a:off x="1968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105954</xdr:rowOff>
    </xdr:from>
    <xdr:to>
      <xdr:col>24</xdr:col>
      <xdr:colOff>114300</xdr:colOff>
      <xdr:row>61</xdr:row>
      <xdr:rowOff>36104</xdr:rowOff>
    </xdr:to>
    <xdr:sp macro="" textlink="">
      <xdr:nvSpPr>
        <xdr:cNvPr id="187" name="楕円 186"/>
        <xdr:cNvSpPr/>
      </xdr:nvSpPr>
      <xdr:spPr>
        <a:xfrm>
          <a:off x="45847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128831</xdr:rowOff>
    </xdr:from>
    <xdr:ext cx="405111" cy="259045"/>
    <xdr:sp macro="" textlink="">
      <xdr:nvSpPr>
        <xdr:cNvPr id="188" name="【橋りょう・トンネル】&#10;有形固定資産減価償却率該当値テキスト"/>
        <xdr:cNvSpPr txBox="1"/>
      </xdr:nvSpPr>
      <xdr:spPr>
        <a:xfrm>
          <a:off x="4673600" y="10244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81462</xdr:rowOff>
    </xdr:from>
    <xdr:to>
      <xdr:col>20</xdr:col>
      <xdr:colOff>38100</xdr:colOff>
      <xdr:row>61</xdr:row>
      <xdr:rowOff>11612</xdr:rowOff>
    </xdr:to>
    <xdr:sp macro="" textlink="">
      <xdr:nvSpPr>
        <xdr:cNvPr id="189" name="楕円 188"/>
        <xdr:cNvSpPr/>
      </xdr:nvSpPr>
      <xdr:spPr>
        <a:xfrm>
          <a:off x="3746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132262</xdr:rowOff>
    </xdr:from>
    <xdr:to>
      <xdr:col>24</xdr:col>
      <xdr:colOff>63500</xdr:colOff>
      <xdr:row>60</xdr:row>
      <xdr:rowOff>156754</xdr:rowOff>
    </xdr:to>
    <xdr:cxnSp macro="">
      <xdr:nvCxnSpPr>
        <xdr:cNvPr id="190" name="直線コネクタ 189"/>
        <xdr:cNvCxnSpPr/>
      </xdr:nvCxnSpPr>
      <xdr:spPr>
        <a:xfrm>
          <a:off x="3797300" y="10419262"/>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53703</xdr:rowOff>
    </xdr:from>
    <xdr:to>
      <xdr:col>15</xdr:col>
      <xdr:colOff>101600</xdr:colOff>
      <xdr:row>60</xdr:row>
      <xdr:rowOff>155303</xdr:rowOff>
    </xdr:to>
    <xdr:sp macro="" textlink="">
      <xdr:nvSpPr>
        <xdr:cNvPr id="191" name="楕円 190"/>
        <xdr:cNvSpPr/>
      </xdr:nvSpPr>
      <xdr:spPr>
        <a:xfrm>
          <a:off x="2857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104503</xdr:rowOff>
    </xdr:from>
    <xdr:to>
      <xdr:col>19</xdr:col>
      <xdr:colOff>177800</xdr:colOff>
      <xdr:row>60</xdr:row>
      <xdr:rowOff>132262</xdr:rowOff>
    </xdr:to>
    <xdr:cxnSp macro="">
      <xdr:nvCxnSpPr>
        <xdr:cNvPr id="192" name="直線コネクタ 191"/>
        <xdr:cNvCxnSpPr/>
      </xdr:nvCxnSpPr>
      <xdr:spPr>
        <a:xfrm>
          <a:off x="2908300" y="103915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30843</xdr:rowOff>
    </xdr:from>
    <xdr:to>
      <xdr:col>10</xdr:col>
      <xdr:colOff>165100</xdr:colOff>
      <xdr:row>60</xdr:row>
      <xdr:rowOff>132443</xdr:rowOff>
    </xdr:to>
    <xdr:sp macro="" textlink="">
      <xdr:nvSpPr>
        <xdr:cNvPr id="193" name="楕円 192"/>
        <xdr:cNvSpPr/>
      </xdr:nvSpPr>
      <xdr:spPr>
        <a:xfrm>
          <a:off x="1968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81643</xdr:rowOff>
    </xdr:from>
    <xdr:to>
      <xdr:col>15</xdr:col>
      <xdr:colOff>50800</xdr:colOff>
      <xdr:row>60</xdr:row>
      <xdr:rowOff>104503</xdr:rowOff>
    </xdr:to>
    <xdr:cxnSp macro="">
      <xdr:nvCxnSpPr>
        <xdr:cNvPr id="194" name="直線コネクタ 193"/>
        <xdr:cNvCxnSpPr/>
      </xdr:nvCxnSpPr>
      <xdr:spPr>
        <a:xfrm>
          <a:off x="2019300" y="1036864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11249</xdr:rowOff>
    </xdr:from>
    <xdr:to>
      <xdr:col>6</xdr:col>
      <xdr:colOff>38100</xdr:colOff>
      <xdr:row>60</xdr:row>
      <xdr:rowOff>112849</xdr:rowOff>
    </xdr:to>
    <xdr:sp macro="" textlink="">
      <xdr:nvSpPr>
        <xdr:cNvPr id="195" name="楕円 194"/>
        <xdr:cNvSpPr/>
      </xdr:nvSpPr>
      <xdr:spPr>
        <a:xfrm>
          <a:off x="1079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62049</xdr:rowOff>
    </xdr:from>
    <xdr:to>
      <xdr:col>10</xdr:col>
      <xdr:colOff>114300</xdr:colOff>
      <xdr:row>60</xdr:row>
      <xdr:rowOff>81643</xdr:rowOff>
    </xdr:to>
    <xdr:cxnSp macro="">
      <xdr:nvCxnSpPr>
        <xdr:cNvPr id="196" name="直線コネクタ 195"/>
        <xdr:cNvCxnSpPr/>
      </xdr:nvCxnSpPr>
      <xdr:spPr>
        <a:xfrm>
          <a:off x="1130300" y="103490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27231</xdr:rowOff>
    </xdr:from>
    <xdr:ext cx="405111" cy="259045"/>
    <xdr:sp macro="" textlink="">
      <xdr:nvSpPr>
        <xdr:cNvPr id="197" name="n_1aveValue【橋りょう・トンネル】&#10;有形固定資産減価償却率"/>
        <xdr:cNvSpPr txBox="1"/>
      </xdr:nvSpPr>
      <xdr:spPr>
        <a:xfrm>
          <a:off x="35820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169290</xdr:rowOff>
    </xdr:from>
    <xdr:ext cx="405111" cy="259045"/>
    <xdr:sp macro="" textlink="">
      <xdr:nvSpPr>
        <xdr:cNvPr id="198" name="n_2aveValue【橋りょう・トンネル】&#10;有形固定資産減価償却率"/>
        <xdr:cNvSpPr txBox="1"/>
      </xdr:nvSpPr>
      <xdr:spPr>
        <a:xfrm>
          <a:off x="2705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148062</xdr:rowOff>
    </xdr:from>
    <xdr:ext cx="405111" cy="259045"/>
    <xdr:sp macro="" textlink="">
      <xdr:nvSpPr>
        <xdr:cNvPr id="199" name="n_3aveValue【橋りょう・トンネル】&#10;有形固定資産減価償却率"/>
        <xdr:cNvSpPr txBox="1"/>
      </xdr:nvSpPr>
      <xdr:spPr>
        <a:xfrm>
          <a:off x="1816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141531</xdr:rowOff>
    </xdr:from>
    <xdr:ext cx="405111" cy="259045"/>
    <xdr:sp macro="" textlink="">
      <xdr:nvSpPr>
        <xdr:cNvPr id="200" name="n_4aveValue【橋りょう・トンネル】&#10;有形固定資産減価償却率"/>
        <xdr:cNvSpPr txBox="1"/>
      </xdr:nvSpPr>
      <xdr:spPr>
        <a:xfrm>
          <a:off x="927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28139</xdr:rowOff>
    </xdr:from>
    <xdr:ext cx="405111" cy="259045"/>
    <xdr:sp macro="" textlink="">
      <xdr:nvSpPr>
        <xdr:cNvPr id="201" name="n_1mainValue【橋りょう・トンネル】&#10;有形固定資産減価償却率"/>
        <xdr:cNvSpPr txBox="1"/>
      </xdr:nvSpPr>
      <xdr:spPr>
        <a:xfrm>
          <a:off x="35820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202" name="n_2mainValue【橋りょう・トンネル】&#10;有形固定資産減価償却率"/>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148970</xdr:rowOff>
    </xdr:from>
    <xdr:ext cx="405111" cy="259045"/>
    <xdr:sp macro="" textlink="">
      <xdr:nvSpPr>
        <xdr:cNvPr id="203" name="n_3mainValue【橋りょう・トンネル】&#10;有形固定資産減価償却率"/>
        <xdr:cNvSpPr txBox="1"/>
      </xdr:nvSpPr>
      <xdr:spPr>
        <a:xfrm>
          <a:off x="1816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4" name="n_4mainValue【橋りょう・トンネル】&#10;有形固定資産減価償却率"/>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228" name="直線コネクタ 227"/>
        <xdr:cNvCxnSpPr/>
      </xdr:nvCxnSpPr>
      <xdr:spPr>
        <a:xfrm flipV="1">
          <a:off x="10476865" y="9580380"/>
          <a:ext cx="0" cy="146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229" name="【橋りょう・トンネル】&#10;一人当たり有形固定資産（償却資産）額最小値テキスト"/>
        <xdr:cNvSpPr txBox="1"/>
      </xdr:nvSpPr>
      <xdr:spPr>
        <a:xfrm>
          <a:off x="10515600" y="110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30" name="直線コネクタ 229"/>
        <xdr:cNvCxnSpPr/>
      </xdr:nvCxnSpPr>
      <xdr:spPr>
        <a:xfrm>
          <a:off x="10388600" y="1104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31" name="【橋りょう・トンネル】&#10;一人当たり有形固定資産（償却資産）額最大値テキスト"/>
        <xdr:cNvSpPr txBox="1"/>
      </xdr:nvSpPr>
      <xdr:spPr>
        <a:xfrm>
          <a:off x="10515600" y="93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32" name="直線コネクタ 231"/>
        <xdr:cNvCxnSpPr/>
      </xdr:nvCxnSpPr>
      <xdr:spPr>
        <a:xfrm>
          <a:off x="10388600" y="95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38190</xdr:rowOff>
    </xdr:from>
    <xdr:ext cx="599010" cy="259045"/>
    <xdr:sp macro="" textlink="">
      <xdr:nvSpPr>
        <xdr:cNvPr id="233" name="【橋りょう・トンネル】&#10;一人当たり有形固定資産（償却資産）額平均値テキスト"/>
        <xdr:cNvSpPr txBox="1"/>
      </xdr:nvSpPr>
      <xdr:spPr>
        <a:xfrm>
          <a:off x="10515600" y="103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34" name="フローチャート: 判断 233"/>
        <xdr:cNvSpPr/>
      </xdr:nvSpPr>
      <xdr:spPr>
        <a:xfrm>
          <a:off x="10426700" y="104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35" name="フローチャート: 判断 234"/>
        <xdr:cNvSpPr/>
      </xdr:nvSpPr>
      <xdr:spPr>
        <a:xfrm>
          <a:off x="9588500" y="104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36" name="フローチャート: 判断 235"/>
        <xdr:cNvSpPr/>
      </xdr:nvSpPr>
      <xdr:spPr>
        <a:xfrm>
          <a:off x="8699500" y="1047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37" name="フローチャート: 判断 236"/>
        <xdr:cNvSpPr/>
      </xdr:nvSpPr>
      <xdr:spPr>
        <a:xfrm>
          <a:off x="7810500" y="104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38" name="フローチャート: 判断 237"/>
        <xdr:cNvSpPr/>
      </xdr:nvSpPr>
      <xdr:spPr>
        <a:xfrm>
          <a:off x="6921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53737</xdr:rowOff>
    </xdr:from>
    <xdr:to>
      <xdr:col>55</xdr:col>
      <xdr:colOff>50800</xdr:colOff>
      <xdr:row>62</xdr:row>
      <xdr:rowOff>155337</xdr:rowOff>
    </xdr:to>
    <xdr:sp macro="" textlink="">
      <xdr:nvSpPr>
        <xdr:cNvPr id="244" name="楕円 243"/>
        <xdr:cNvSpPr/>
      </xdr:nvSpPr>
      <xdr:spPr>
        <a:xfrm>
          <a:off x="10426700" y="1068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32164</xdr:rowOff>
    </xdr:from>
    <xdr:ext cx="599010" cy="259045"/>
    <xdr:sp macro="" textlink="">
      <xdr:nvSpPr>
        <xdr:cNvPr id="245" name="【橋りょう・トンネル】&#10;一人当たり有形固定資産（償却資産）額該当値テキスト"/>
        <xdr:cNvSpPr txBox="1"/>
      </xdr:nvSpPr>
      <xdr:spPr>
        <a:xfrm>
          <a:off x="10515600" y="1066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57914</xdr:rowOff>
    </xdr:from>
    <xdr:to>
      <xdr:col>50</xdr:col>
      <xdr:colOff>165100</xdr:colOff>
      <xdr:row>62</xdr:row>
      <xdr:rowOff>159514</xdr:rowOff>
    </xdr:to>
    <xdr:sp macro="" textlink="">
      <xdr:nvSpPr>
        <xdr:cNvPr id="246" name="楕円 245"/>
        <xdr:cNvSpPr/>
      </xdr:nvSpPr>
      <xdr:spPr>
        <a:xfrm>
          <a:off x="9588500" y="106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104537</xdr:rowOff>
    </xdr:from>
    <xdr:to>
      <xdr:col>55</xdr:col>
      <xdr:colOff>0</xdr:colOff>
      <xdr:row>62</xdr:row>
      <xdr:rowOff>108714</xdr:rowOff>
    </xdr:to>
    <xdr:cxnSp macro="">
      <xdr:nvCxnSpPr>
        <xdr:cNvPr id="247" name="直線コネクタ 246"/>
        <xdr:cNvCxnSpPr/>
      </xdr:nvCxnSpPr>
      <xdr:spPr>
        <a:xfrm flipV="1">
          <a:off x="9639300" y="10734437"/>
          <a:ext cx="838200" cy="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60353</xdr:rowOff>
    </xdr:from>
    <xdr:to>
      <xdr:col>46</xdr:col>
      <xdr:colOff>38100</xdr:colOff>
      <xdr:row>62</xdr:row>
      <xdr:rowOff>161953</xdr:rowOff>
    </xdr:to>
    <xdr:sp macro="" textlink="">
      <xdr:nvSpPr>
        <xdr:cNvPr id="248" name="楕円 247"/>
        <xdr:cNvSpPr/>
      </xdr:nvSpPr>
      <xdr:spPr>
        <a:xfrm>
          <a:off x="8699500" y="106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108714</xdr:rowOff>
    </xdr:from>
    <xdr:to>
      <xdr:col>50</xdr:col>
      <xdr:colOff>114300</xdr:colOff>
      <xdr:row>62</xdr:row>
      <xdr:rowOff>111153</xdr:rowOff>
    </xdr:to>
    <xdr:cxnSp macro="">
      <xdr:nvCxnSpPr>
        <xdr:cNvPr id="249" name="直線コネクタ 248"/>
        <xdr:cNvCxnSpPr/>
      </xdr:nvCxnSpPr>
      <xdr:spPr>
        <a:xfrm flipV="1">
          <a:off x="8750300" y="1073861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64011</xdr:rowOff>
    </xdr:from>
    <xdr:to>
      <xdr:col>41</xdr:col>
      <xdr:colOff>101600</xdr:colOff>
      <xdr:row>62</xdr:row>
      <xdr:rowOff>165611</xdr:rowOff>
    </xdr:to>
    <xdr:sp macro="" textlink="">
      <xdr:nvSpPr>
        <xdr:cNvPr id="250" name="楕円 249"/>
        <xdr:cNvSpPr/>
      </xdr:nvSpPr>
      <xdr:spPr>
        <a:xfrm>
          <a:off x="7810500" y="1069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111153</xdr:rowOff>
    </xdr:from>
    <xdr:to>
      <xdr:col>45</xdr:col>
      <xdr:colOff>177800</xdr:colOff>
      <xdr:row>62</xdr:row>
      <xdr:rowOff>114811</xdr:rowOff>
    </xdr:to>
    <xdr:cxnSp macro="">
      <xdr:nvCxnSpPr>
        <xdr:cNvPr id="251" name="直線コネクタ 250"/>
        <xdr:cNvCxnSpPr/>
      </xdr:nvCxnSpPr>
      <xdr:spPr>
        <a:xfrm flipV="1">
          <a:off x="7861300" y="1074105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68383</xdr:rowOff>
    </xdr:from>
    <xdr:to>
      <xdr:col>36</xdr:col>
      <xdr:colOff>165100</xdr:colOff>
      <xdr:row>62</xdr:row>
      <xdr:rowOff>169983</xdr:rowOff>
    </xdr:to>
    <xdr:sp macro="" textlink="">
      <xdr:nvSpPr>
        <xdr:cNvPr id="252" name="楕円 251"/>
        <xdr:cNvSpPr/>
      </xdr:nvSpPr>
      <xdr:spPr>
        <a:xfrm>
          <a:off x="6921500" y="1069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114811</xdr:rowOff>
    </xdr:from>
    <xdr:to>
      <xdr:col>41</xdr:col>
      <xdr:colOff>50800</xdr:colOff>
      <xdr:row>62</xdr:row>
      <xdr:rowOff>119183</xdr:rowOff>
    </xdr:to>
    <xdr:cxnSp macro="">
      <xdr:nvCxnSpPr>
        <xdr:cNvPr id="253" name="直線コネクタ 252"/>
        <xdr:cNvCxnSpPr/>
      </xdr:nvCxnSpPr>
      <xdr:spPr>
        <a:xfrm flipV="1">
          <a:off x="6972300" y="10744711"/>
          <a:ext cx="8890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130783</xdr:rowOff>
    </xdr:from>
    <xdr:ext cx="599010" cy="259045"/>
    <xdr:sp macro="" textlink="">
      <xdr:nvSpPr>
        <xdr:cNvPr id="254" name="n_1aveValue【橋りょう・トンネル】&#10;一人当たり有形固定資産（償却資産）額"/>
        <xdr:cNvSpPr txBox="1"/>
      </xdr:nvSpPr>
      <xdr:spPr>
        <a:xfrm>
          <a:off x="9327095" y="1024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131594</xdr:rowOff>
    </xdr:from>
    <xdr:ext cx="599010" cy="259045"/>
    <xdr:sp macro="" textlink="">
      <xdr:nvSpPr>
        <xdr:cNvPr id="255" name="n_2aveValue【橋りょう・トンネル】&#10;一人当たり有形固定資産（償却資産）額"/>
        <xdr:cNvSpPr txBox="1"/>
      </xdr:nvSpPr>
      <xdr:spPr>
        <a:xfrm>
          <a:off x="8450795" y="1024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110469</xdr:rowOff>
    </xdr:from>
    <xdr:ext cx="599010" cy="259045"/>
    <xdr:sp macro="" textlink="">
      <xdr:nvSpPr>
        <xdr:cNvPr id="256" name="n_3aveValue【橋りょう・トンネル】&#10;一人当たり有形固定資産（償却資産）額"/>
        <xdr:cNvSpPr txBox="1"/>
      </xdr:nvSpPr>
      <xdr:spPr>
        <a:xfrm>
          <a:off x="7561795" y="1022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985</xdr:rowOff>
    </xdr:from>
    <xdr:ext cx="599010" cy="259045"/>
    <xdr:sp macro="" textlink="">
      <xdr:nvSpPr>
        <xdr:cNvPr id="257" name="n_4aveValue【橋りょう・トンネル】&#10;一人当たり有形固定資産（償却資産）額"/>
        <xdr:cNvSpPr txBox="1"/>
      </xdr:nvSpPr>
      <xdr:spPr>
        <a:xfrm>
          <a:off x="66727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150641</xdr:rowOff>
    </xdr:from>
    <xdr:ext cx="599010" cy="259045"/>
    <xdr:sp macro="" textlink="">
      <xdr:nvSpPr>
        <xdr:cNvPr id="258" name="n_1mainValue【橋りょう・トンネル】&#10;一人当たり有形固定資産（償却資産）額"/>
        <xdr:cNvSpPr txBox="1"/>
      </xdr:nvSpPr>
      <xdr:spPr>
        <a:xfrm>
          <a:off x="9327095" y="1078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153080</xdr:rowOff>
    </xdr:from>
    <xdr:ext cx="599010" cy="259045"/>
    <xdr:sp macro="" textlink="">
      <xdr:nvSpPr>
        <xdr:cNvPr id="259" name="n_2mainValue【橋りょう・トンネル】&#10;一人当たり有形固定資産（償却資産）額"/>
        <xdr:cNvSpPr txBox="1"/>
      </xdr:nvSpPr>
      <xdr:spPr>
        <a:xfrm>
          <a:off x="8450795" y="107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156738</xdr:rowOff>
    </xdr:from>
    <xdr:ext cx="599010" cy="259045"/>
    <xdr:sp macro="" textlink="">
      <xdr:nvSpPr>
        <xdr:cNvPr id="260" name="n_3mainValue【橋りょう・トンネル】&#10;一人当たり有形固定資産（償却資産）額"/>
        <xdr:cNvSpPr txBox="1"/>
      </xdr:nvSpPr>
      <xdr:spPr>
        <a:xfrm>
          <a:off x="7561795" y="1078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161110</xdr:rowOff>
    </xdr:from>
    <xdr:ext cx="599010" cy="259045"/>
    <xdr:sp macro="" textlink="">
      <xdr:nvSpPr>
        <xdr:cNvPr id="261" name="n_4mainValue【橋りょう・トンネル】&#10;一人当たり有形固定資産（償却資産）額"/>
        <xdr:cNvSpPr txBox="1"/>
      </xdr:nvSpPr>
      <xdr:spPr>
        <a:xfrm>
          <a:off x="6672795" y="1079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86" name="直線コネクタ 285"/>
        <xdr:cNvCxnSpPr/>
      </xdr:nvCxnSpPr>
      <xdr:spPr>
        <a:xfrm flipV="1">
          <a:off x="46348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87" name="【公営住宅】&#10;有形固定資産減価償却率最小値テキスト"/>
        <xdr:cNvSpPr txBox="1"/>
      </xdr:nvSpPr>
      <xdr:spPr>
        <a:xfrm>
          <a:off x="4673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88" name="直線コネクタ 287"/>
        <xdr:cNvCxnSpPr/>
      </xdr:nvCxnSpPr>
      <xdr:spPr>
        <a:xfrm>
          <a:off x="4546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89" name="【公営住宅】&#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0" name="直線コネクタ 289"/>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11447</xdr:rowOff>
    </xdr:from>
    <xdr:ext cx="405111" cy="259045"/>
    <xdr:sp macro="" textlink="">
      <xdr:nvSpPr>
        <xdr:cNvPr id="291" name="【公営住宅】&#10;有形固定資産減価償却率平均値テキスト"/>
        <xdr:cNvSpPr txBox="1"/>
      </xdr:nvSpPr>
      <xdr:spPr>
        <a:xfrm>
          <a:off x="4673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2" name="フローチャート: 判断 291"/>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93" name="フローチャート: 判断 292"/>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94" name="フローチャート: 判断 293"/>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95" name="フローチャート: 判断 294"/>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96" name="フローチャート: 判断 295"/>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302" name="楕円 301"/>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10177</xdr:rowOff>
    </xdr:from>
    <xdr:ext cx="405111" cy="259045"/>
    <xdr:sp macro="" textlink="">
      <xdr:nvSpPr>
        <xdr:cNvPr id="303" name="【公営住宅】&#10;有形固定資産減価償却率該当値テキスト"/>
        <xdr:cNvSpPr txBox="1"/>
      </xdr:nvSpPr>
      <xdr:spPr>
        <a:xfrm>
          <a:off x="4673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118745</xdr:rowOff>
    </xdr:from>
    <xdr:to>
      <xdr:col>20</xdr:col>
      <xdr:colOff>38100</xdr:colOff>
      <xdr:row>82</xdr:row>
      <xdr:rowOff>48895</xdr:rowOff>
    </xdr:to>
    <xdr:sp macro="" textlink="">
      <xdr:nvSpPr>
        <xdr:cNvPr id="304" name="楕円 303"/>
        <xdr:cNvSpPr/>
      </xdr:nvSpPr>
      <xdr:spPr>
        <a:xfrm>
          <a:off x="3746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169545</xdr:rowOff>
    </xdr:from>
    <xdr:to>
      <xdr:col>24</xdr:col>
      <xdr:colOff>63500</xdr:colOff>
      <xdr:row>82</xdr:row>
      <xdr:rowOff>38100</xdr:rowOff>
    </xdr:to>
    <xdr:cxnSp macro="">
      <xdr:nvCxnSpPr>
        <xdr:cNvPr id="305" name="直線コネクタ 304"/>
        <xdr:cNvCxnSpPr/>
      </xdr:nvCxnSpPr>
      <xdr:spPr>
        <a:xfrm>
          <a:off x="3797300" y="140569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78739</xdr:rowOff>
    </xdr:from>
    <xdr:to>
      <xdr:col>15</xdr:col>
      <xdr:colOff>101600</xdr:colOff>
      <xdr:row>82</xdr:row>
      <xdr:rowOff>8889</xdr:rowOff>
    </xdr:to>
    <xdr:sp macro="" textlink="">
      <xdr:nvSpPr>
        <xdr:cNvPr id="306" name="楕円 305"/>
        <xdr:cNvSpPr/>
      </xdr:nvSpPr>
      <xdr:spPr>
        <a:xfrm>
          <a:off x="2857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129539</xdr:rowOff>
    </xdr:from>
    <xdr:to>
      <xdr:col>19</xdr:col>
      <xdr:colOff>177800</xdr:colOff>
      <xdr:row>81</xdr:row>
      <xdr:rowOff>169545</xdr:rowOff>
    </xdr:to>
    <xdr:cxnSp macro="">
      <xdr:nvCxnSpPr>
        <xdr:cNvPr id="307" name="直線コネクタ 306"/>
        <xdr:cNvCxnSpPr/>
      </xdr:nvCxnSpPr>
      <xdr:spPr>
        <a:xfrm>
          <a:off x="2908300" y="140169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50164</xdr:rowOff>
    </xdr:from>
    <xdr:to>
      <xdr:col>10</xdr:col>
      <xdr:colOff>165100</xdr:colOff>
      <xdr:row>81</xdr:row>
      <xdr:rowOff>151764</xdr:rowOff>
    </xdr:to>
    <xdr:sp macro="" textlink="">
      <xdr:nvSpPr>
        <xdr:cNvPr id="308" name="楕円 307"/>
        <xdr:cNvSpPr/>
      </xdr:nvSpPr>
      <xdr:spPr>
        <a:xfrm>
          <a:off x="1968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100964</xdr:rowOff>
    </xdr:from>
    <xdr:to>
      <xdr:col>15</xdr:col>
      <xdr:colOff>50800</xdr:colOff>
      <xdr:row>81</xdr:row>
      <xdr:rowOff>129539</xdr:rowOff>
    </xdr:to>
    <xdr:cxnSp macro="">
      <xdr:nvCxnSpPr>
        <xdr:cNvPr id="309" name="直線コネクタ 308"/>
        <xdr:cNvCxnSpPr/>
      </xdr:nvCxnSpPr>
      <xdr:spPr>
        <a:xfrm>
          <a:off x="2019300" y="139884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12064</xdr:rowOff>
    </xdr:from>
    <xdr:to>
      <xdr:col>6</xdr:col>
      <xdr:colOff>38100</xdr:colOff>
      <xdr:row>81</xdr:row>
      <xdr:rowOff>113664</xdr:rowOff>
    </xdr:to>
    <xdr:sp macro="" textlink="">
      <xdr:nvSpPr>
        <xdr:cNvPr id="310" name="楕円 309"/>
        <xdr:cNvSpPr/>
      </xdr:nvSpPr>
      <xdr:spPr>
        <a:xfrm>
          <a:off x="1079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62864</xdr:rowOff>
    </xdr:from>
    <xdr:to>
      <xdr:col>10</xdr:col>
      <xdr:colOff>114300</xdr:colOff>
      <xdr:row>81</xdr:row>
      <xdr:rowOff>100964</xdr:rowOff>
    </xdr:to>
    <xdr:cxnSp macro="">
      <xdr:nvCxnSpPr>
        <xdr:cNvPr id="311" name="直線コネクタ 310"/>
        <xdr:cNvCxnSpPr/>
      </xdr:nvCxnSpPr>
      <xdr:spPr>
        <a:xfrm>
          <a:off x="1130300" y="139503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158132</xdr:rowOff>
    </xdr:from>
    <xdr:ext cx="405111" cy="259045"/>
    <xdr:sp macro="" textlink="">
      <xdr:nvSpPr>
        <xdr:cNvPr id="312" name="n_1aveValue【公営住宅】&#10;有形固定資産減価償却率"/>
        <xdr:cNvSpPr txBox="1"/>
      </xdr:nvSpPr>
      <xdr:spPr>
        <a:xfrm>
          <a:off x="3582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140988</xdr:rowOff>
    </xdr:from>
    <xdr:ext cx="405111" cy="259045"/>
    <xdr:sp macro="" textlink="">
      <xdr:nvSpPr>
        <xdr:cNvPr id="313" name="n_2aveValue【公営住宅】&#10;有形固定資産減価償却率"/>
        <xdr:cNvSpPr txBox="1"/>
      </xdr:nvSpPr>
      <xdr:spPr>
        <a:xfrm>
          <a:off x="2705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314" name="n_3aveValue【公営住宅】&#10;有形固定資産減価償却率"/>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81932</xdr:rowOff>
    </xdr:from>
    <xdr:ext cx="405111" cy="259045"/>
    <xdr:sp macro="" textlink="">
      <xdr:nvSpPr>
        <xdr:cNvPr id="315" name="n_4aveValue【公営住宅】&#10;有形固定資産減価償却率"/>
        <xdr:cNvSpPr txBox="1"/>
      </xdr:nvSpPr>
      <xdr:spPr>
        <a:xfrm>
          <a:off x="927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65422</xdr:rowOff>
    </xdr:from>
    <xdr:ext cx="405111" cy="259045"/>
    <xdr:sp macro="" textlink="">
      <xdr:nvSpPr>
        <xdr:cNvPr id="316" name="n_1mainValue【公営住宅】&#10;有形固定資産減価償却率"/>
        <xdr:cNvSpPr txBox="1"/>
      </xdr:nvSpPr>
      <xdr:spPr>
        <a:xfrm>
          <a:off x="35820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25416</xdr:rowOff>
    </xdr:from>
    <xdr:ext cx="405111" cy="259045"/>
    <xdr:sp macro="" textlink="">
      <xdr:nvSpPr>
        <xdr:cNvPr id="317" name="n_2mainValue【公営住宅】&#10;有形固定資産減価償却率"/>
        <xdr:cNvSpPr txBox="1"/>
      </xdr:nvSpPr>
      <xdr:spPr>
        <a:xfrm>
          <a:off x="2705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318" name="n_3mainValue【公営住宅】&#10;有形固定資産減価償却率"/>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319" name="n_4mainValue【公営住宅】&#10;有形固定資産減価償却率"/>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3" name="テキスト ボックス 332"/>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5" name="テキスト ボックス 334"/>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37" name="テキスト ボックス 336"/>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9" name="テキスト ボックス 338"/>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1" name="テキスト ボックス 34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345" name="直線コネクタ 344"/>
        <xdr:cNvCxnSpPr/>
      </xdr:nvCxnSpPr>
      <xdr:spPr>
        <a:xfrm flipV="1">
          <a:off x="10476865"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346" name="【公営住宅】&#10;一人当たり面積最小値テキスト"/>
        <xdr:cNvSpPr txBox="1"/>
      </xdr:nvSpPr>
      <xdr:spPr>
        <a:xfrm>
          <a:off x="10515600"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347" name="直線コネクタ 346"/>
        <xdr:cNvCxnSpPr/>
      </xdr:nvCxnSpPr>
      <xdr:spPr>
        <a:xfrm>
          <a:off x="10388600" y="1490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348" name="【公営住宅】&#10;一人当たり面積最大値テキスト"/>
        <xdr:cNvSpPr txBox="1"/>
      </xdr:nvSpPr>
      <xdr:spPr>
        <a:xfrm>
          <a:off x="10515600"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349" name="直線コネクタ 348"/>
        <xdr:cNvCxnSpPr/>
      </xdr:nvCxnSpPr>
      <xdr:spPr>
        <a:xfrm>
          <a:off x="10388600" y="133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45708</xdr:rowOff>
    </xdr:from>
    <xdr:ext cx="469744" cy="259045"/>
    <xdr:sp macro="" textlink="">
      <xdr:nvSpPr>
        <xdr:cNvPr id="350" name="【公営住宅】&#10;一人当たり面積平均値テキスト"/>
        <xdr:cNvSpPr txBox="1"/>
      </xdr:nvSpPr>
      <xdr:spPr>
        <a:xfrm>
          <a:off x="10515600" y="14618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51" name="フローチャート: 判断 350"/>
        <xdr:cNvSpPr/>
      </xdr:nvSpPr>
      <xdr:spPr>
        <a:xfrm>
          <a:off x="10426700" y="147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52" name="フローチャート: 判断 351"/>
        <xdr:cNvSpPr/>
      </xdr:nvSpPr>
      <xdr:spPr>
        <a:xfrm>
          <a:off x="9588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53" name="フローチャート: 判断 352"/>
        <xdr:cNvSpPr/>
      </xdr:nvSpPr>
      <xdr:spPr>
        <a:xfrm>
          <a:off x="8699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54" name="フローチャート: 判断 353"/>
        <xdr:cNvSpPr/>
      </xdr:nvSpPr>
      <xdr:spPr>
        <a:xfrm>
          <a:off x="7810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55" name="フローチャート: 判断 354"/>
        <xdr:cNvSpPr/>
      </xdr:nvSpPr>
      <xdr:spPr>
        <a:xfrm>
          <a:off x="69215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107837</xdr:rowOff>
    </xdr:from>
    <xdr:to>
      <xdr:col>55</xdr:col>
      <xdr:colOff>50800</xdr:colOff>
      <xdr:row>87</xdr:row>
      <xdr:rowOff>37987</xdr:rowOff>
    </xdr:to>
    <xdr:sp macro="" textlink="">
      <xdr:nvSpPr>
        <xdr:cNvPr id="361" name="楕円 360"/>
        <xdr:cNvSpPr/>
      </xdr:nvSpPr>
      <xdr:spPr>
        <a:xfrm>
          <a:off x="10426700" y="1485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22764</xdr:rowOff>
    </xdr:from>
    <xdr:ext cx="469744" cy="259045"/>
    <xdr:sp macro="" textlink="">
      <xdr:nvSpPr>
        <xdr:cNvPr id="362" name="【公営住宅】&#10;一人当たり面積該当値テキスト"/>
        <xdr:cNvSpPr txBox="1"/>
      </xdr:nvSpPr>
      <xdr:spPr>
        <a:xfrm>
          <a:off x="10515600" y="1476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107936</xdr:rowOff>
    </xdr:from>
    <xdr:to>
      <xdr:col>50</xdr:col>
      <xdr:colOff>165100</xdr:colOff>
      <xdr:row>87</xdr:row>
      <xdr:rowOff>38086</xdr:rowOff>
    </xdr:to>
    <xdr:sp macro="" textlink="">
      <xdr:nvSpPr>
        <xdr:cNvPr id="363" name="楕円 362"/>
        <xdr:cNvSpPr/>
      </xdr:nvSpPr>
      <xdr:spPr>
        <a:xfrm>
          <a:off x="9588500" y="1485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158637</xdr:rowOff>
    </xdr:from>
    <xdr:to>
      <xdr:col>55</xdr:col>
      <xdr:colOff>0</xdr:colOff>
      <xdr:row>86</xdr:row>
      <xdr:rowOff>158736</xdr:rowOff>
    </xdr:to>
    <xdr:cxnSp macro="">
      <xdr:nvCxnSpPr>
        <xdr:cNvPr id="364" name="直線コネクタ 363"/>
        <xdr:cNvCxnSpPr/>
      </xdr:nvCxnSpPr>
      <xdr:spPr>
        <a:xfrm flipV="1">
          <a:off x="9639300" y="14903337"/>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108034</xdr:rowOff>
    </xdr:from>
    <xdr:to>
      <xdr:col>46</xdr:col>
      <xdr:colOff>38100</xdr:colOff>
      <xdr:row>87</xdr:row>
      <xdr:rowOff>38184</xdr:rowOff>
    </xdr:to>
    <xdr:sp macro="" textlink="">
      <xdr:nvSpPr>
        <xdr:cNvPr id="365" name="楕円 364"/>
        <xdr:cNvSpPr/>
      </xdr:nvSpPr>
      <xdr:spPr>
        <a:xfrm>
          <a:off x="8699500" y="148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158736</xdr:rowOff>
    </xdr:from>
    <xdr:to>
      <xdr:col>50</xdr:col>
      <xdr:colOff>114300</xdr:colOff>
      <xdr:row>86</xdr:row>
      <xdr:rowOff>158834</xdr:rowOff>
    </xdr:to>
    <xdr:cxnSp macro="">
      <xdr:nvCxnSpPr>
        <xdr:cNvPr id="366" name="直線コネクタ 365"/>
        <xdr:cNvCxnSpPr/>
      </xdr:nvCxnSpPr>
      <xdr:spPr>
        <a:xfrm flipV="1">
          <a:off x="8750300" y="14903436"/>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108099</xdr:rowOff>
    </xdr:from>
    <xdr:to>
      <xdr:col>41</xdr:col>
      <xdr:colOff>101600</xdr:colOff>
      <xdr:row>87</xdr:row>
      <xdr:rowOff>38249</xdr:rowOff>
    </xdr:to>
    <xdr:sp macro="" textlink="">
      <xdr:nvSpPr>
        <xdr:cNvPr id="367" name="楕円 366"/>
        <xdr:cNvSpPr/>
      </xdr:nvSpPr>
      <xdr:spPr>
        <a:xfrm>
          <a:off x="7810500" y="1485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158834</xdr:rowOff>
    </xdr:from>
    <xdr:to>
      <xdr:col>45</xdr:col>
      <xdr:colOff>177800</xdr:colOff>
      <xdr:row>86</xdr:row>
      <xdr:rowOff>158899</xdr:rowOff>
    </xdr:to>
    <xdr:cxnSp macro="">
      <xdr:nvCxnSpPr>
        <xdr:cNvPr id="368" name="直線コネクタ 367"/>
        <xdr:cNvCxnSpPr/>
      </xdr:nvCxnSpPr>
      <xdr:spPr>
        <a:xfrm flipV="1">
          <a:off x="7861300" y="1490353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107511</xdr:rowOff>
    </xdr:from>
    <xdr:to>
      <xdr:col>36</xdr:col>
      <xdr:colOff>165100</xdr:colOff>
      <xdr:row>87</xdr:row>
      <xdr:rowOff>37661</xdr:rowOff>
    </xdr:to>
    <xdr:sp macro="" textlink="">
      <xdr:nvSpPr>
        <xdr:cNvPr id="369" name="楕円 368"/>
        <xdr:cNvSpPr/>
      </xdr:nvSpPr>
      <xdr:spPr>
        <a:xfrm>
          <a:off x="6921500" y="1485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158311</xdr:rowOff>
    </xdr:from>
    <xdr:to>
      <xdr:col>41</xdr:col>
      <xdr:colOff>50800</xdr:colOff>
      <xdr:row>86</xdr:row>
      <xdr:rowOff>158899</xdr:rowOff>
    </xdr:to>
    <xdr:cxnSp macro="">
      <xdr:nvCxnSpPr>
        <xdr:cNvPr id="370" name="直線コネクタ 369"/>
        <xdr:cNvCxnSpPr/>
      </xdr:nvCxnSpPr>
      <xdr:spPr>
        <a:xfrm>
          <a:off x="6972300" y="14903011"/>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140338</xdr:rowOff>
    </xdr:from>
    <xdr:ext cx="469744" cy="259045"/>
    <xdr:sp macro="" textlink="">
      <xdr:nvSpPr>
        <xdr:cNvPr id="371" name="n_1aveValue【公営住宅】&#10;一人当たり面積"/>
        <xdr:cNvSpPr txBox="1"/>
      </xdr:nvSpPr>
      <xdr:spPr>
        <a:xfrm>
          <a:off x="93917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137791</xdr:rowOff>
    </xdr:from>
    <xdr:ext cx="469744" cy="259045"/>
    <xdr:sp macro="" textlink="">
      <xdr:nvSpPr>
        <xdr:cNvPr id="372" name="n_2aveValue【公営住宅】&#10;一人当たり面積"/>
        <xdr:cNvSpPr txBox="1"/>
      </xdr:nvSpPr>
      <xdr:spPr>
        <a:xfrm>
          <a:off x="8515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143408</xdr:rowOff>
    </xdr:from>
    <xdr:ext cx="469744" cy="259045"/>
    <xdr:sp macro="" textlink="">
      <xdr:nvSpPr>
        <xdr:cNvPr id="373" name="n_3aveValue【公営住宅】&#10;一人当たり面積"/>
        <xdr:cNvSpPr txBox="1"/>
      </xdr:nvSpPr>
      <xdr:spPr>
        <a:xfrm>
          <a:off x="7626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144093</xdr:rowOff>
    </xdr:from>
    <xdr:ext cx="469744" cy="259045"/>
    <xdr:sp macro="" textlink="">
      <xdr:nvSpPr>
        <xdr:cNvPr id="374" name="n_4aveValue【公営住宅】&#10;一人当たり面積"/>
        <xdr:cNvSpPr txBox="1"/>
      </xdr:nvSpPr>
      <xdr:spPr>
        <a:xfrm>
          <a:off x="6737427" y="1454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29213</xdr:rowOff>
    </xdr:from>
    <xdr:ext cx="469744" cy="259045"/>
    <xdr:sp macro="" textlink="">
      <xdr:nvSpPr>
        <xdr:cNvPr id="375" name="n_1mainValue【公営住宅】&#10;一人当たり面積"/>
        <xdr:cNvSpPr txBox="1"/>
      </xdr:nvSpPr>
      <xdr:spPr>
        <a:xfrm>
          <a:off x="9391727" y="1494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29311</xdr:rowOff>
    </xdr:from>
    <xdr:ext cx="469744" cy="259045"/>
    <xdr:sp macro="" textlink="">
      <xdr:nvSpPr>
        <xdr:cNvPr id="376" name="n_2mainValue【公営住宅】&#10;一人当たり面積"/>
        <xdr:cNvSpPr txBox="1"/>
      </xdr:nvSpPr>
      <xdr:spPr>
        <a:xfrm>
          <a:off x="8515427" y="1494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29376</xdr:rowOff>
    </xdr:from>
    <xdr:ext cx="469744" cy="259045"/>
    <xdr:sp macro="" textlink="">
      <xdr:nvSpPr>
        <xdr:cNvPr id="377" name="n_3mainValue【公営住宅】&#10;一人当たり面積"/>
        <xdr:cNvSpPr txBox="1"/>
      </xdr:nvSpPr>
      <xdr:spPr>
        <a:xfrm>
          <a:off x="7626427" y="1494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28788</xdr:rowOff>
    </xdr:from>
    <xdr:ext cx="469744" cy="259045"/>
    <xdr:sp macro="" textlink="">
      <xdr:nvSpPr>
        <xdr:cNvPr id="378" name="n_4mainValue【公営住宅】&#10;一人当たり面積"/>
        <xdr:cNvSpPr txBox="1"/>
      </xdr:nvSpPr>
      <xdr:spPr>
        <a:xfrm>
          <a:off x="6737427" y="1494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74567</xdr:rowOff>
    </xdr:from>
    <xdr:to>
      <xdr:col>85</xdr:col>
      <xdr:colOff>126364</xdr:colOff>
      <xdr:row>42</xdr:row>
      <xdr:rowOff>46809</xdr:rowOff>
    </xdr:to>
    <xdr:cxnSp macro="">
      <xdr:nvCxnSpPr>
        <xdr:cNvPr id="420" name="直線コネクタ 419"/>
        <xdr:cNvCxnSpPr/>
      </xdr:nvCxnSpPr>
      <xdr:spPr>
        <a:xfrm flipV="1">
          <a:off x="16318864" y="57324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50636</xdr:rowOff>
    </xdr:from>
    <xdr:ext cx="405111" cy="259045"/>
    <xdr:sp macro="" textlink="">
      <xdr:nvSpPr>
        <xdr:cNvPr id="421" name="【認定こども園・幼稚園・保育所】&#10;有形固定資産減価償却率最小値テキスト"/>
        <xdr:cNvSpPr txBox="1"/>
      </xdr:nvSpPr>
      <xdr:spPr>
        <a:xfrm>
          <a:off x="16357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46809</xdr:rowOff>
    </xdr:from>
    <xdr:to>
      <xdr:col>86</xdr:col>
      <xdr:colOff>25400</xdr:colOff>
      <xdr:row>42</xdr:row>
      <xdr:rowOff>46809</xdr:rowOff>
    </xdr:to>
    <xdr:cxnSp macro="">
      <xdr:nvCxnSpPr>
        <xdr:cNvPr id="422" name="直線コネクタ 421"/>
        <xdr:cNvCxnSpPr/>
      </xdr:nvCxnSpPr>
      <xdr:spPr>
        <a:xfrm>
          <a:off x="16230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21244</xdr:rowOff>
    </xdr:from>
    <xdr:ext cx="340478" cy="259045"/>
    <xdr:sp macro="" textlink="">
      <xdr:nvSpPr>
        <xdr:cNvPr id="423" name="【認定こども園・幼稚園・保育所】&#10;有形固定資産減価償却率最大値テキスト"/>
        <xdr:cNvSpPr txBox="1"/>
      </xdr:nvSpPr>
      <xdr:spPr>
        <a:xfrm>
          <a:off x="16357600" y="550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74567</xdr:rowOff>
    </xdr:from>
    <xdr:to>
      <xdr:col>86</xdr:col>
      <xdr:colOff>25400</xdr:colOff>
      <xdr:row>33</xdr:row>
      <xdr:rowOff>74567</xdr:rowOff>
    </xdr:to>
    <xdr:cxnSp macro="">
      <xdr:nvCxnSpPr>
        <xdr:cNvPr id="424" name="直線コネクタ 423"/>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119760</xdr:rowOff>
    </xdr:from>
    <xdr:ext cx="405111" cy="259045"/>
    <xdr:sp macro="" textlink="">
      <xdr:nvSpPr>
        <xdr:cNvPr id="425" name="【認定こども園・幼稚園・保育所】&#10;有形固定資産減価償却率平均値テキスト"/>
        <xdr:cNvSpPr txBox="1"/>
      </xdr:nvSpPr>
      <xdr:spPr>
        <a:xfrm>
          <a:off x="16357600" y="6463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426" name="フローチャート: 判断 425"/>
        <xdr:cNvSpPr/>
      </xdr:nvSpPr>
      <xdr:spPr>
        <a:xfrm>
          <a:off x="162687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427" name="フローチャート: 判断 426"/>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131536</xdr:rowOff>
    </xdr:from>
    <xdr:to>
      <xdr:col>76</xdr:col>
      <xdr:colOff>165100</xdr:colOff>
      <xdr:row>38</xdr:row>
      <xdr:rowOff>61686</xdr:rowOff>
    </xdr:to>
    <xdr:sp macro="" textlink="">
      <xdr:nvSpPr>
        <xdr:cNvPr id="428" name="フローチャート: 判断 427"/>
        <xdr:cNvSpPr/>
      </xdr:nvSpPr>
      <xdr:spPr>
        <a:xfrm>
          <a:off x="1454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29" name="フローチャート: 判断 428"/>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430" name="フローチャート: 判断 429"/>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22134</xdr:rowOff>
    </xdr:from>
    <xdr:to>
      <xdr:col>85</xdr:col>
      <xdr:colOff>177800</xdr:colOff>
      <xdr:row>37</xdr:row>
      <xdr:rowOff>123734</xdr:rowOff>
    </xdr:to>
    <xdr:sp macro="" textlink="">
      <xdr:nvSpPr>
        <xdr:cNvPr id="436" name="楕円 435"/>
        <xdr:cNvSpPr/>
      </xdr:nvSpPr>
      <xdr:spPr>
        <a:xfrm>
          <a:off x="162687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45011</xdr:rowOff>
    </xdr:from>
    <xdr:ext cx="405111" cy="259045"/>
    <xdr:sp macro="" textlink="">
      <xdr:nvSpPr>
        <xdr:cNvPr id="437" name="【認定こども園・幼稚園・保育所】&#10;有形固定資産減価償却率該当値テキスト"/>
        <xdr:cNvSpPr txBox="1"/>
      </xdr:nvSpPr>
      <xdr:spPr>
        <a:xfrm>
          <a:off x="16357600"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147864</xdr:rowOff>
    </xdr:from>
    <xdr:to>
      <xdr:col>81</xdr:col>
      <xdr:colOff>101600</xdr:colOff>
      <xdr:row>37</xdr:row>
      <xdr:rowOff>78014</xdr:rowOff>
    </xdr:to>
    <xdr:sp macro="" textlink="">
      <xdr:nvSpPr>
        <xdr:cNvPr id="438" name="楕円 437"/>
        <xdr:cNvSpPr/>
      </xdr:nvSpPr>
      <xdr:spPr>
        <a:xfrm>
          <a:off x="15430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27214</xdr:rowOff>
    </xdr:from>
    <xdr:to>
      <xdr:col>85</xdr:col>
      <xdr:colOff>127000</xdr:colOff>
      <xdr:row>37</xdr:row>
      <xdr:rowOff>72934</xdr:rowOff>
    </xdr:to>
    <xdr:cxnSp macro="">
      <xdr:nvCxnSpPr>
        <xdr:cNvPr id="439" name="直線コネクタ 438"/>
        <xdr:cNvCxnSpPr/>
      </xdr:nvCxnSpPr>
      <xdr:spPr>
        <a:xfrm>
          <a:off x="15481300" y="63708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98878</xdr:rowOff>
    </xdr:from>
    <xdr:to>
      <xdr:col>76</xdr:col>
      <xdr:colOff>165100</xdr:colOff>
      <xdr:row>37</xdr:row>
      <xdr:rowOff>29028</xdr:rowOff>
    </xdr:to>
    <xdr:sp macro="" textlink="">
      <xdr:nvSpPr>
        <xdr:cNvPr id="440" name="楕円 439"/>
        <xdr:cNvSpPr/>
      </xdr:nvSpPr>
      <xdr:spPr>
        <a:xfrm>
          <a:off x="14541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149678</xdr:rowOff>
    </xdr:from>
    <xdr:to>
      <xdr:col>81</xdr:col>
      <xdr:colOff>50800</xdr:colOff>
      <xdr:row>37</xdr:row>
      <xdr:rowOff>27214</xdr:rowOff>
    </xdr:to>
    <xdr:cxnSp macro="">
      <xdr:nvCxnSpPr>
        <xdr:cNvPr id="441" name="直線コネクタ 440"/>
        <xdr:cNvCxnSpPr/>
      </xdr:nvCxnSpPr>
      <xdr:spPr>
        <a:xfrm>
          <a:off x="14592300" y="632187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58057</xdr:rowOff>
    </xdr:from>
    <xdr:to>
      <xdr:col>72</xdr:col>
      <xdr:colOff>38100</xdr:colOff>
      <xdr:row>36</xdr:row>
      <xdr:rowOff>159657</xdr:rowOff>
    </xdr:to>
    <xdr:sp macro="" textlink="">
      <xdr:nvSpPr>
        <xdr:cNvPr id="442" name="楕円 441"/>
        <xdr:cNvSpPr/>
      </xdr:nvSpPr>
      <xdr:spPr>
        <a:xfrm>
          <a:off x="13652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108857</xdr:rowOff>
    </xdr:from>
    <xdr:to>
      <xdr:col>76</xdr:col>
      <xdr:colOff>114300</xdr:colOff>
      <xdr:row>36</xdr:row>
      <xdr:rowOff>149678</xdr:rowOff>
    </xdr:to>
    <xdr:cxnSp macro="">
      <xdr:nvCxnSpPr>
        <xdr:cNvPr id="443" name="直線コネクタ 442"/>
        <xdr:cNvCxnSpPr/>
      </xdr:nvCxnSpPr>
      <xdr:spPr>
        <a:xfrm>
          <a:off x="13703300" y="628105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4173</xdr:rowOff>
    </xdr:from>
    <xdr:to>
      <xdr:col>67</xdr:col>
      <xdr:colOff>101600</xdr:colOff>
      <xdr:row>36</xdr:row>
      <xdr:rowOff>105773</xdr:rowOff>
    </xdr:to>
    <xdr:sp macro="" textlink="">
      <xdr:nvSpPr>
        <xdr:cNvPr id="444" name="楕円 443"/>
        <xdr:cNvSpPr/>
      </xdr:nvSpPr>
      <xdr:spPr>
        <a:xfrm>
          <a:off x="12763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54973</xdr:rowOff>
    </xdr:from>
    <xdr:to>
      <xdr:col>71</xdr:col>
      <xdr:colOff>177800</xdr:colOff>
      <xdr:row>36</xdr:row>
      <xdr:rowOff>108857</xdr:rowOff>
    </xdr:to>
    <xdr:cxnSp macro="">
      <xdr:nvCxnSpPr>
        <xdr:cNvPr id="445" name="直線コネクタ 444"/>
        <xdr:cNvCxnSpPr/>
      </xdr:nvCxnSpPr>
      <xdr:spPr>
        <a:xfrm>
          <a:off x="12814300" y="622717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69142</xdr:rowOff>
    </xdr:from>
    <xdr:ext cx="405111" cy="259045"/>
    <xdr:sp macro="" textlink="">
      <xdr:nvSpPr>
        <xdr:cNvPr id="446" name="n_1aveValue【認定こども園・幼稚園・保育所】&#10;有形固定資産減価償却率"/>
        <xdr:cNvSpPr txBox="1"/>
      </xdr:nvSpPr>
      <xdr:spPr>
        <a:xfrm>
          <a:off x="15266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52812</xdr:rowOff>
    </xdr:from>
    <xdr:ext cx="405111" cy="259045"/>
    <xdr:sp macro="" textlink="">
      <xdr:nvSpPr>
        <xdr:cNvPr id="447" name="n_2aveValue【認定こども園・幼稚園・保育所】&#10;有形固定資産減価償却率"/>
        <xdr:cNvSpPr txBox="1"/>
      </xdr:nvSpPr>
      <xdr:spPr>
        <a:xfrm>
          <a:off x="14389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48"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23421</xdr:rowOff>
    </xdr:from>
    <xdr:ext cx="405111" cy="259045"/>
    <xdr:sp macro="" textlink="">
      <xdr:nvSpPr>
        <xdr:cNvPr id="449" name="n_4aveValue【認定こども園・幼稚園・保育所】&#10;有形固定資産減価償却率"/>
        <xdr:cNvSpPr txBox="1"/>
      </xdr:nvSpPr>
      <xdr:spPr>
        <a:xfrm>
          <a:off x="12611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94541</xdr:rowOff>
    </xdr:from>
    <xdr:ext cx="405111" cy="259045"/>
    <xdr:sp macro="" textlink="">
      <xdr:nvSpPr>
        <xdr:cNvPr id="450" name="n_1main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45555</xdr:rowOff>
    </xdr:from>
    <xdr:ext cx="405111" cy="259045"/>
    <xdr:sp macro="" textlink="">
      <xdr:nvSpPr>
        <xdr:cNvPr id="451" name="n_2mainValue【認定こども園・幼稚園・保育所】&#10;有形固定資産減価償却率"/>
        <xdr:cNvSpPr txBox="1"/>
      </xdr:nvSpPr>
      <xdr:spPr>
        <a:xfrm>
          <a:off x="14389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4734</xdr:rowOff>
    </xdr:from>
    <xdr:ext cx="405111" cy="259045"/>
    <xdr:sp macro="" textlink="">
      <xdr:nvSpPr>
        <xdr:cNvPr id="452" name="n_3mainValue【認定こども園・幼稚園・保育所】&#10;有形固定資産減価償却率"/>
        <xdr:cNvSpPr txBox="1"/>
      </xdr:nvSpPr>
      <xdr:spPr>
        <a:xfrm>
          <a:off x="13500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122300</xdr:rowOff>
    </xdr:from>
    <xdr:ext cx="405111" cy="259045"/>
    <xdr:sp macro="" textlink="">
      <xdr:nvSpPr>
        <xdr:cNvPr id="453" name="n_4mainValue【認定こども園・幼稚園・保育所】&#10;有形固定資産減価償却率"/>
        <xdr:cNvSpPr txBox="1"/>
      </xdr:nvSpPr>
      <xdr:spPr>
        <a:xfrm>
          <a:off x="12611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61504</xdr:rowOff>
    </xdr:from>
    <xdr:to>
      <xdr:col>116</xdr:col>
      <xdr:colOff>62864</xdr:colOff>
      <xdr:row>42</xdr:row>
      <xdr:rowOff>40277</xdr:rowOff>
    </xdr:to>
    <xdr:cxnSp macro="">
      <xdr:nvCxnSpPr>
        <xdr:cNvPr id="479" name="直線コネクタ 478"/>
        <xdr:cNvCxnSpPr/>
      </xdr:nvCxnSpPr>
      <xdr:spPr>
        <a:xfrm flipV="1">
          <a:off x="22160864" y="5719354"/>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0"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1" name="直線コネクタ 480"/>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8181</xdr:rowOff>
    </xdr:from>
    <xdr:ext cx="469744" cy="259045"/>
    <xdr:sp macro="" textlink="">
      <xdr:nvSpPr>
        <xdr:cNvPr id="482" name="【認定こども園・幼稚園・保育所】&#10;一人当たり面積最大値テキスト"/>
        <xdr:cNvSpPr txBox="1"/>
      </xdr:nvSpPr>
      <xdr:spPr>
        <a:xfrm>
          <a:off x="22199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61504</xdr:rowOff>
    </xdr:from>
    <xdr:to>
      <xdr:col>116</xdr:col>
      <xdr:colOff>152400</xdr:colOff>
      <xdr:row>33</xdr:row>
      <xdr:rowOff>61504</xdr:rowOff>
    </xdr:to>
    <xdr:cxnSp macro="">
      <xdr:nvCxnSpPr>
        <xdr:cNvPr id="483" name="直線コネクタ 482"/>
        <xdr:cNvCxnSpPr/>
      </xdr:nvCxnSpPr>
      <xdr:spPr>
        <a:xfrm>
          <a:off x="22072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84"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5" name="フローチャート: 判断 484"/>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6" name="フローチャート: 判断 485"/>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487" name="フローチャート: 判断 486"/>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488" name="フローチャート: 判断 487"/>
        <xdr:cNvSpPr/>
      </xdr:nvSpPr>
      <xdr:spPr>
        <a:xfrm>
          <a:off x="19494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69487</xdr:rowOff>
    </xdr:from>
    <xdr:to>
      <xdr:col>98</xdr:col>
      <xdr:colOff>38100</xdr:colOff>
      <xdr:row>39</xdr:row>
      <xdr:rowOff>171087</xdr:rowOff>
    </xdr:to>
    <xdr:sp macro="" textlink="">
      <xdr:nvSpPr>
        <xdr:cNvPr id="489" name="フローチャート: 判断 488"/>
        <xdr:cNvSpPr/>
      </xdr:nvSpPr>
      <xdr:spPr>
        <a:xfrm>
          <a:off x="18605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98878</xdr:rowOff>
    </xdr:from>
    <xdr:to>
      <xdr:col>116</xdr:col>
      <xdr:colOff>114300</xdr:colOff>
      <xdr:row>38</xdr:row>
      <xdr:rowOff>29028</xdr:rowOff>
    </xdr:to>
    <xdr:sp macro="" textlink="">
      <xdr:nvSpPr>
        <xdr:cNvPr id="495" name="楕円 494"/>
        <xdr:cNvSpPr/>
      </xdr:nvSpPr>
      <xdr:spPr>
        <a:xfrm>
          <a:off x="22110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121755</xdr:rowOff>
    </xdr:from>
    <xdr:ext cx="469744" cy="259045"/>
    <xdr:sp macro="" textlink="">
      <xdr:nvSpPr>
        <xdr:cNvPr id="496" name="【認定こども園・幼稚園・保育所】&#10;一人当たり面積該当値テキスト"/>
        <xdr:cNvSpPr txBox="1"/>
      </xdr:nvSpPr>
      <xdr:spPr>
        <a:xfrm>
          <a:off x="22199600" y="629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105410</xdr:rowOff>
    </xdr:from>
    <xdr:to>
      <xdr:col>112</xdr:col>
      <xdr:colOff>38100</xdr:colOff>
      <xdr:row>38</xdr:row>
      <xdr:rowOff>35560</xdr:rowOff>
    </xdr:to>
    <xdr:sp macro="" textlink="">
      <xdr:nvSpPr>
        <xdr:cNvPr id="497" name="楕円 496"/>
        <xdr:cNvSpPr/>
      </xdr:nvSpPr>
      <xdr:spPr>
        <a:xfrm>
          <a:off x="2127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149678</xdr:rowOff>
    </xdr:from>
    <xdr:to>
      <xdr:col>116</xdr:col>
      <xdr:colOff>63500</xdr:colOff>
      <xdr:row>37</xdr:row>
      <xdr:rowOff>156210</xdr:rowOff>
    </xdr:to>
    <xdr:cxnSp macro="">
      <xdr:nvCxnSpPr>
        <xdr:cNvPr id="498" name="直線コネクタ 497"/>
        <xdr:cNvCxnSpPr/>
      </xdr:nvCxnSpPr>
      <xdr:spPr>
        <a:xfrm flipV="1">
          <a:off x="21323300" y="649332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111942</xdr:rowOff>
    </xdr:from>
    <xdr:to>
      <xdr:col>107</xdr:col>
      <xdr:colOff>101600</xdr:colOff>
      <xdr:row>38</xdr:row>
      <xdr:rowOff>42092</xdr:rowOff>
    </xdr:to>
    <xdr:sp macro="" textlink="">
      <xdr:nvSpPr>
        <xdr:cNvPr id="499" name="楕円 498"/>
        <xdr:cNvSpPr/>
      </xdr:nvSpPr>
      <xdr:spPr>
        <a:xfrm>
          <a:off x="20383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156210</xdr:rowOff>
    </xdr:from>
    <xdr:to>
      <xdr:col>111</xdr:col>
      <xdr:colOff>177800</xdr:colOff>
      <xdr:row>37</xdr:row>
      <xdr:rowOff>162741</xdr:rowOff>
    </xdr:to>
    <xdr:cxnSp macro="">
      <xdr:nvCxnSpPr>
        <xdr:cNvPr id="500" name="直線コネクタ 499"/>
        <xdr:cNvCxnSpPr/>
      </xdr:nvCxnSpPr>
      <xdr:spPr>
        <a:xfrm flipV="1">
          <a:off x="20434300" y="64998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118473</xdr:rowOff>
    </xdr:from>
    <xdr:to>
      <xdr:col>102</xdr:col>
      <xdr:colOff>165100</xdr:colOff>
      <xdr:row>38</xdr:row>
      <xdr:rowOff>48623</xdr:rowOff>
    </xdr:to>
    <xdr:sp macro="" textlink="">
      <xdr:nvSpPr>
        <xdr:cNvPr id="501" name="楕円 500"/>
        <xdr:cNvSpPr/>
      </xdr:nvSpPr>
      <xdr:spPr>
        <a:xfrm>
          <a:off x="19494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162741</xdr:rowOff>
    </xdr:from>
    <xdr:to>
      <xdr:col>107</xdr:col>
      <xdr:colOff>50800</xdr:colOff>
      <xdr:row>37</xdr:row>
      <xdr:rowOff>169273</xdr:rowOff>
    </xdr:to>
    <xdr:cxnSp macro="">
      <xdr:nvCxnSpPr>
        <xdr:cNvPr id="502" name="直線コネクタ 501"/>
        <xdr:cNvCxnSpPr/>
      </xdr:nvCxnSpPr>
      <xdr:spPr>
        <a:xfrm flipV="1">
          <a:off x="19545300" y="65063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121739</xdr:rowOff>
    </xdr:from>
    <xdr:to>
      <xdr:col>98</xdr:col>
      <xdr:colOff>38100</xdr:colOff>
      <xdr:row>38</xdr:row>
      <xdr:rowOff>51888</xdr:rowOff>
    </xdr:to>
    <xdr:sp macro="" textlink="">
      <xdr:nvSpPr>
        <xdr:cNvPr id="503" name="楕円 502"/>
        <xdr:cNvSpPr/>
      </xdr:nvSpPr>
      <xdr:spPr>
        <a:xfrm>
          <a:off x="18605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169273</xdr:rowOff>
    </xdr:from>
    <xdr:to>
      <xdr:col>102</xdr:col>
      <xdr:colOff>114300</xdr:colOff>
      <xdr:row>38</xdr:row>
      <xdr:rowOff>1088</xdr:rowOff>
    </xdr:to>
    <xdr:cxnSp macro="">
      <xdr:nvCxnSpPr>
        <xdr:cNvPr id="504" name="直線コネクタ 503"/>
        <xdr:cNvCxnSpPr/>
      </xdr:nvCxnSpPr>
      <xdr:spPr>
        <a:xfrm flipV="1">
          <a:off x="18656300" y="65129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505" name="n_1aveValue【認定こども園・幼稚園・保育所】&#10;一人当たり面積"/>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561</xdr:rowOff>
    </xdr:from>
    <xdr:ext cx="469744" cy="259045"/>
    <xdr:sp macro="" textlink="">
      <xdr:nvSpPr>
        <xdr:cNvPr id="506" name="n_2aveValue【認定こども園・幼稚園・保育所】&#10;一人当たり面積"/>
        <xdr:cNvSpPr txBox="1"/>
      </xdr:nvSpPr>
      <xdr:spPr>
        <a:xfrm>
          <a:off x="201994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136089</xdr:rowOff>
    </xdr:from>
    <xdr:ext cx="469744" cy="259045"/>
    <xdr:sp macro="" textlink="">
      <xdr:nvSpPr>
        <xdr:cNvPr id="507" name="n_3aveValue【認定こども園・幼稚園・保育所】&#10;一人当たり面積"/>
        <xdr:cNvSpPr txBox="1"/>
      </xdr:nvSpPr>
      <xdr:spPr>
        <a:xfrm>
          <a:off x="19310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162214</xdr:rowOff>
    </xdr:from>
    <xdr:ext cx="469744" cy="259045"/>
    <xdr:sp macro="" textlink="">
      <xdr:nvSpPr>
        <xdr:cNvPr id="508" name="n_4aveValue【認定こども園・幼稚園・保育所】&#10;一人当たり面積"/>
        <xdr:cNvSpPr txBox="1"/>
      </xdr:nvSpPr>
      <xdr:spPr>
        <a:xfrm>
          <a:off x="18421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52087</xdr:rowOff>
    </xdr:from>
    <xdr:ext cx="469744" cy="259045"/>
    <xdr:sp macro="" textlink="">
      <xdr:nvSpPr>
        <xdr:cNvPr id="509" name="n_1mainValue【認定こども園・幼稚園・保育所】&#10;一人当たり面積"/>
        <xdr:cNvSpPr txBox="1"/>
      </xdr:nvSpPr>
      <xdr:spPr>
        <a:xfrm>
          <a:off x="21075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58619</xdr:rowOff>
    </xdr:from>
    <xdr:ext cx="469744" cy="259045"/>
    <xdr:sp macro="" textlink="">
      <xdr:nvSpPr>
        <xdr:cNvPr id="510" name="n_2mainValue【認定こども園・幼稚園・保育所】&#10;一人当たり面積"/>
        <xdr:cNvSpPr txBox="1"/>
      </xdr:nvSpPr>
      <xdr:spPr>
        <a:xfrm>
          <a:off x="20199427" y="623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65150</xdr:rowOff>
    </xdr:from>
    <xdr:ext cx="469744" cy="259045"/>
    <xdr:sp macro="" textlink="">
      <xdr:nvSpPr>
        <xdr:cNvPr id="511" name="n_3mainValue【認定こども園・幼稚園・保育所】&#10;一人当たり面積"/>
        <xdr:cNvSpPr txBox="1"/>
      </xdr:nvSpPr>
      <xdr:spPr>
        <a:xfrm>
          <a:off x="19310427" y="623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68416</xdr:rowOff>
    </xdr:from>
    <xdr:ext cx="469744" cy="259045"/>
    <xdr:sp macro="" textlink="">
      <xdr:nvSpPr>
        <xdr:cNvPr id="512" name="n_4mainValue【認定こども園・幼稚園・保育所】&#10;一人当たり面積"/>
        <xdr:cNvSpPr txBox="1"/>
      </xdr:nvSpPr>
      <xdr:spPr>
        <a:xfrm>
          <a:off x="18421427" y="624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5" name="テキスト ボックス 52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5" name="テキスト ボックス 53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7" name="テキスト ボックス 5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539" name="直線コネクタ 538"/>
        <xdr:cNvCxnSpPr/>
      </xdr:nvCxnSpPr>
      <xdr:spPr>
        <a:xfrm flipV="1">
          <a:off x="16318864"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40"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41" name="直線コネクタ 540"/>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542" name="【学校施設】&#10;有形固定資産減価償却率最大値テキスト"/>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43" name="直線コネクタ 542"/>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44"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45" name="フローチャート: 判断 544"/>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546" name="フローチャート: 判断 545"/>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547" name="フローチャート: 判断 546"/>
        <xdr:cNvSpPr/>
      </xdr:nvSpPr>
      <xdr:spPr>
        <a:xfrm>
          <a:off x="14541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48" name="フローチャート: 判断 547"/>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549" name="フローチャート: 判断 548"/>
        <xdr:cNvSpPr/>
      </xdr:nvSpPr>
      <xdr:spPr>
        <a:xfrm>
          <a:off x="12763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78196</xdr:rowOff>
    </xdr:from>
    <xdr:to>
      <xdr:col>85</xdr:col>
      <xdr:colOff>177800</xdr:colOff>
      <xdr:row>62</xdr:row>
      <xdr:rowOff>8346</xdr:rowOff>
    </xdr:to>
    <xdr:sp macro="" textlink="">
      <xdr:nvSpPr>
        <xdr:cNvPr id="555" name="楕円 554"/>
        <xdr:cNvSpPr/>
      </xdr:nvSpPr>
      <xdr:spPr>
        <a:xfrm>
          <a:off x="162687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56623</xdr:rowOff>
    </xdr:from>
    <xdr:ext cx="405111" cy="259045"/>
    <xdr:sp macro="" textlink="">
      <xdr:nvSpPr>
        <xdr:cNvPr id="556" name="【学校施設】&#10;有形固定資産減価償却率該当値テキスト"/>
        <xdr:cNvSpPr txBox="1"/>
      </xdr:nvSpPr>
      <xdr:spPr>
        <a:xfrm>
          <a:off x="16357600"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87993</xdr:rowOff>
    </xdr:from>
    <xdr:to>
      <xdr:col>81</xdr:col>
      <xdr:colOff>101600</xdr:colOff>
      <xdr:row>62</xdr:row>
      <xdr:rowOff>18143</xdr:rowOff>
    </xdr:to>
    <xdr:sp macro="" textlink="">
      <xdr:nvSpPr>
        <xdr:cNvPr id="557" name="楕円 556"/>
        <xdr:cNvSpPr/>
      </xdr:nvSpPr>
      <xdr:spPr>
        <a:xfrm>
          <a:off x="15430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128996</xdr:rowOff>
    </xdr:from>
    <xdr:to>
      <xdr:col>85</xdr:col>
      <xdr:colOff>127000</xdr:colOff>
      <xdr:row>61</xdr:row>
      <xdr:rowOff>138793</xdr:rowOff>
    </xdr:to>
    <xdr:cxnSp macro="">
      <xdr:nvCxnSpPr>
        <xdr:cNvPr id="558" name="直線コネクタ 557"/>
        <xdr:cNvCxnSpPr/>
      </xdr:nvCxnSpPr>
      <xdr:spPr>
        <a:xfrm flipV="1">
          <a:off x="15481300" y="1058744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127181</xdr:rowOff>
    </xdr:from>
    <xdr:to>
      <xdr:col>76</xdr:col>
      <xdr:colOff>165100</xdr:colOff>
      <xdr:row>62</xdr:row>
      <xdr:rowOff>57331</xdr:rowOff>
    </xdr:to>
    <xdr:sp macro="" textlink="">
      <xdr:nvSpPr>
        <xdr:cNvPr id="559" name="楕円 558"/>
        <xdr:cNvSpPr/>
      </xdr:nvSpPr>
      <xdr:spPr>
        <a:xfrm>
          <a:off x="14541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138793</xdr:rowOff>
    </xdr:from>
    <xdr:to>
      <xdr:col>81</xdr:col>
      <xdr:colOff>50800</xdr:colOff>
      <xdr:row>62</xdr:row>
      <xdr:rowOff>6531</xdr:rowOff>
    </xdr:to>
    <xdr:cxnSp macro="">
      <xdr:nvCxnSpPr>
        <xdr:cNvPr id="560" name="直線コネクタ 559"/>
        <xdr:cNvCxnSpPr/>
      </xdr:nvCxnSpPr>
      <xdr:spPr>
        <a:xfrm flipV="1">
          <a:off x="14592300" y="105972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94524</xdr:rowOff>
    </xdr:from>
    <xdr:to>
      <xdr:col>72</xdr:col>
      <xdr:colOff>38100</xdr:colOff>
      <xdr:row>62</xdr:row>
      <xdr:rowOff>24674</xdr:rowOff>
    </xdr:to>
    <xdr:sp macro="" textlink="">
      <xdr:nvSpPr>
        <xdr:cNvPr id="561" name="楕円 560"/>
        <xdr:cNvSpPr/>
      </xdr:nvSpPr>
      <xdr:spPr>
        <a:xfrm>
          <a:off x="13652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145324</xdr:rowOff>
    </xdr:from>
    <xdr:to>
      <xdr:col>76</xdr:col>
      <xdr:colOff>114300</xdr:colOff>
      <xdr:row>62</xdr:row>
      <xdr:rowOff>6531</xdr:rowOff>
    </xdr:to>
    <xdr:cxnSp macro="">
      <xdr:nvCxnSpPr>
        <xdr:cNvPr id="562" name="直線コネクタ 561"/>
        <xdr:cNvCxnSpPr/>
      </xdr:nvCxnSpPr>
      <xdr:spPr>
        <a:xfrm>
          <a:off x="13703300" y="106037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563" name="楕円 562"/>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61</xdr:row>
      <xdr:rowOff>145324</xdr:rowOff>
    </xdr:to>
    <xdr:cxnSp macro="">
      <xdr:nvCxnSpPr>
        <xdr:cNvPr id="564" name="直線コネクタ 563"/>
        <xdr:cNvCxnSpPr/>
      </xdr:nvCxnSpPr>
      <xdr:spPr>
        <a:xfrm>
          <a:off x="12814300" y="1054825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565" name="n_1aveValue【学校施設】&#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566" name="n_2aveValue【学校施設】&#10;有形固定資産減価償却率"/>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567" name="n_3aveValue【学校施設】&#10;有形固定資産減価償却率"/>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72226</xdr:rowOff>
    </xdr:from>
    <xdr:ext cx="405111" cy="259045"/>
    <xdr:sp macro="" textlink="">
      <xdr:nvSpPr>
        <xdr:cNvPr id="568" name="n_4aveValue【学校施設】&#10;有形固定資産減価償却率"/>
        <xdr:cNvSpPr txBox="1"/>
      </xdr:nvSpPr>
      <xdr:spPr>
        <a:xfrm>
          <a:off x="12611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9270</xdr:rowOff>
    </xdr:from>
    <xdr:ext cx="405111" cy="259045"/>
    <xdr:sp macro="" textlink="">
      <xdr:nvSpPr>
        <xdr:cNvPr id="569" name="n_1mainValue【学校施設】&#10;有形固定資産減価償却率"/>
        <xdr:cNvSpPr txBox="1"/>
      </xdr:nvSpPr>
      <xdr:spPr>
        <a:xfrm>
          <a:off x="15266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48458</xdr:rowOff>
    </xdr:from>
    <xdr:ext cx="405111" cy="259045"/>
    <xdr:sp macro="" textlink="">
      <xdr:nvSpPr>
        <xdr:cNvPr id="570" name="n_2mainValue【学校施設】&#10;有形固定資産減価償却率"/>
        <xdr:cNvSpPr txBox="1"/>
      </xdr:nvSpPr>
      <xdr:spPr>
        <a:xfrm>
          <a:off x="14389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15801</xdr:rowOff>
    </xdr:from>
    <xdr:ext cx="405111" cy="259045"/>
    <xdr:sp macro="" textlink="">
      <xdr:nvSpPr>
        <xdr:cNvPr id="571" name="n_3mainValue【学校施設】&#10;有形固定資産減価償却率"/>
        <xdr:cNvSpPr txBox="1"/>
      </xdr:nvSpPr>
      <xdr:spPr>
        <a:xfrm>
          <a:off x="13500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572" name="n_4mainValue【学校施設】&#10;有形固定資産減価償却率"/>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3" name="直線コネクタ 5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4" name="テキスト ボックス 5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5" name="直線コネクタ 5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6" name="テキスト ボックス 5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7" name="直線コネクタ 5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8" name="テキスト ボックス 5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9" name="直線コネクタ 5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0" name="テキスト ボックス 5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594" name="直線コネクタ 593"/>
        <xdr:cNvCxnSpPr/>
      </xdr:nvCxnSpPr>
      <xdr:spPr>
        <a:xfrm flipV="1">
          <a:off x="221608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595" name="【学校施設】&#10;一人当たり面積最小値テキスト"/>
        <xdr:cNvSpPr txBox="1"/>
      </xdr:nvSpPr>
      <xdr:spPr>
        <a:xfrm>
          <a:off x="221996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596" name="直線コネクタ 595"/>
        <xdr:cNvCxnSpPr/>
      </xdr:nvCxnSpPr>
      <xdr:spPr>
        <a:xfrm>
          <a:off x="22072600" y="1084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597" name="【学校施設】&#10;一人当たり面積最大値テキスト"/>
        <xdr:cNvSpPr txBox="1"/>
      </xdr:nvSpPr>
      <xdr:spPr>
        <a:xfrm>
          <a:off x="221996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598" name="直線コネクタ 597"/>
        <xdr:cNvCxnSpPr/>
      </xdr:nvCxnSpPr>
      <xdr:spPr>
        <a:xfrm>
          <a:off x="22072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41114</xdr:rowOff>
    </xdr:from>
    <xdr:ext cx="469744" cy="259045"/>
    <xdr:sp macro="" textlink="">
      <xdr:nvSpPr>
        <xdr:cNvPr id="599" name="【学校施設】&#10;一人当たり面積平均値テキスト"/>
        <xdr:cNvSpPr txBox="1"/>
      </xdr:nvSpPr>
      <xdr:spPr>
        <a:xfrm>
          <a:off x="22199600" y="10328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600" name="フローチャート: 判断 599"/>
        <xdr:cNvSpPr/>
      </xdr:nvSpPr>
      <xdr:spPr>
        <a:xfrm>
          <a:off x="221107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601" name="フローチャート: 判断 600"/>
        <xdr:cNvSpPr/>
      </xdr:nvSpPr>
      <xdr:spPr>
        <a:xfrm>
          <a:off x="21272500" y="1048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602" name="フローチャート: 判断 601"/>
        <xdr:cNvSpPr/>
      </xdr:nvSpPr>
      <xdr:spPr>
        <a:xfrm>
          <a:off x="20383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603" name="フローチャート: 判断 602"/>
        <xdr:cNvSpPr/>
      </xdr:nvSpPr>
      <xdr:spPr>
        <a:xfrm>
          <a:off x="1949450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604" name="フローチャート: 判断 603"/>
        <xdr:cNvSpPr/>
      </xdr:nvSpPr>
      <xdr:spPr>
        <a:xfrm>
          <a:off x="18605500" y="1048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127965</xdr:rowOff>
    </xdr:from>
    <xdr:to>
      <xdr:col>116</xdr:col>
      <xdr:colOff>114300</xdr:colOff>
      <xdr:row>62</xdr:row>
      <xdr:rowOff>58115</xdr:rowOff>
    </xdr:to>
    <xdr:sp macro="" textlink="">
      <xdr:nvSpPr>
        <xdr:cNvPr id="610" name="楕円 609"/>
        <xdr:cNvSpPr/>
      </xdr:nvSpPr>
      <xdr:spPr>
        <a:xfrm>
          <a:off x="22110700" y="105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106392</xdr:rowOff>
    </xdr:from>
    <xdr:ext cx="469744" cy="259045"/>
    <xdr:sp macro="" textlink="">
      <xdr:nvSpPr>
        <xdr:cNvPr id="611" name="【学校施設】&#10;一人当たり面積該当値テキスト"/>
        <xdr:cNvSpPr txBox="1"/>
      </xdr:nvSpPr>
      <xdr:spPr>
        <a:xfrm>
          <a:off x="22199600" y="1056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131166</xdr:rowOff>
    </xdr:from>
    <xdr:to>
      <xdr:col>112</xdr:col>
      <xdr:colOff>38100</xdr:colOff>
      <xdr:row>62</xdr:row>
      <xdr:rowOff>61316</xdr:rowOff>
    </xdr:to>
    <xdr:sp macro="" textlink="">
      <xdr:nvSpPr>
        <xdr:cNvPr id="612" name="楕円 611"/>
        <xdr:cNvSpPr/>
      </xdr:nvSpPr>
      <xdr:spPr>
        <a:xfrm>
          <a:off x="21272500" y="1058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7315</xdr:rowOff>
    </xdr:from>
    <xdr:to>
      <xdr:col>116</xdr:col>
      <xdr:colOff>63500</xdr:colOff>
      <xdr:row>62</xdr:row>
      <xdr:rowOff>10516</xdr:rowOff>
    </xdr:to>
    <xdr:cxnSp macro="">
      <xdr:nvCxnSpPr>
        <xdr:cNvPr id="613" name="直線コネクタ 612"/>
        <xdr:cNvCxnSpPr/>
      </xdr:nvCxnSpPr>
      <xdr:spPr>
        <a:xfrm flipV="1">
          <a:off x="21323300" y="10637215"/>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133909</xdr:rowOff>
    </xdr:from>
    <xdr:to>
      <xdr:col>107</xdr:col>
      <xdr:colOff>101600</xdr:colOff>
      <xdr:row>62</xdr:row>
      <xdr:rowOff>64059</xdr:rowOff>
    </xdr:to>
    <xdr:sp macro="" textlink="">
      <xdr:nvSpPr>
        <xdr:cNvPr id="614" name="楕円 613"/>
        <xdr:cNvSpPr/>
      </xdr:nvSpPr>
      <xdr:spPr>
        <a:xfrm>
          <a:off x="20383500" y="1059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10516</xdr:rowOff>
    </xdr:from>
    <xdr:to>
      <xdr:col>111</xdr:col>
      <xdr:colOff>177800</xdr:colOff>
      <xdr:row>62</xdr:row>
      <xdr:rowOff>13259</xdr:rowOff>
    </xdr:to>
    <xdr:cxnSp macro="">
      <xdr:nvCxnSpPr>
        <xdr:cNvPr id="615" name="直線コネクタ 614"/>
        <xdr:cNvCxnSpPr/>
      </xdr:nvCxnSpPr>
      <xdr:spPr>
        <a:xfrm flipV="1">
          <a:off x="20434300" y="1064041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135966</xdr:rowOff>
    </xdr:from>
    <xdr:to>
      <xdr:col>102</xdr:col>
      <xdr:colOff>165100</xdr:colOff>
      <xdr:row>62</xdr:row>
      <xdr:rowOff>66116</xdr:rowOff>
    </xdr:to>
    <xdr:sp macro="" textlink="">
      <xdr:nvSpPr>
        <xdr:cNvPr id="616" name="楕円 615"/>
        <xdr:cNvSpPr/>
      </xdr:nvSpPr>
      <xdr:spPr>
        <a:xfrm>
          <a:off x="19494500" y="10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13259</xdr:rowOff>
    </xdr:from>
    <xdr:to>
      <xdr:col>107</xdr:col>
      <xdr:colOff>50800</xdr:colOff>
      <xdr:row>62</xdr:row>
      <xdr:rowOff>15316</xdr:rowOff>
    </xdr:to>
    <xdr:cxnSp macro="">
      <xdr:nvCxnSpPr>
        <xdr:cNvPr id="617" name="直線コネクタ 616"/>
        <xdr:cNvCxnSpPr/>
      </xdr:nvCxnSpPr>
      <xdr:spPr>
        <a:xfrm flipV="1">
          <a:off x="19545300" y="1064315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138023</xdr:rowOff>
    </xdr:from>
    <xdr:to>
      <xdr:col>98</xdr:col>
      <xdr:colOff>38100</xdr:colOff>
      <xdr:row>62</xdr:row>
      <xdr:rowOff>68173</xdr:rowOff>
    </xdr:to>
    <xdr:sp macro="" textlink="">
      <xdr:nvSpPr>
        <xdr:cNvPr id="618" name="楕円 617"/>
        <xdr:cNvSpPr/>
      </xdr:nvSpPr>
      <xdr:spPr>
        <a:xfrm>
          <a:off x="18605500" y="10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15316</xdr:rowOff>
    </xdr:from>
    <xdr:to>
      <xdr:col>102</xdr:col>
      <xdr:colOff>114300</xdr:colOff>
      <xdr:row>62</xdr:row>
      <xdr:rowOff>17373</xdr:rowOff>
    </xdr:to>
    <xdr:cxnSp macro="">
      <xdr:nvCxnSpPr>
        <xdr:cNvPr id="619" name="直線コネクタ 618"/>
        <xdr:cNvCxnSpPr/>
      </xdr:nvCxnSpPr>
      <xdr:spPr>
        <a:xfrm flipV="1">
          <a:off x="18656300" y="1064521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147108</xdr:rowOff>
    </xdr:from>
    <xdr:ext cx="469744" cy="259045"/>
    <xdr:sp macro="" textlink="">
      <xdr:nvSpPr>
        <xdr:cNvPr id="620" name="n_1aveValue【学校施設】&#10;一人当たり面積"/>
        <xdr:cNvSpPr txBox="1"/>
      </xdr:nvSpPr>
      <xdr:spPr>
        <a:xfrm>
          <a:off x="21075727" y="1026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140936</xdr:rowOff>
    </xdr:from>
    <xdr:ext cx="469744" cy="259045"/>
    <xdr:sp macro="" textlink="">
      <xdr:nvSpPr>
        <xdr:cNvPr id="621" name="n_2aveValue【学校施設】&#10;一人当たり面積"/>
        <xdr:cNvSpPr txBox="1"/>
      </xdr:nvSpPr>
      <xdr:spPr>
        <a:xfrm>
          <a:off x="201994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141850</xdr:rowOff>
    </xdr:from>
    <xdr:ext cx="469744" cy="259045"/>
    <xdr:sp macro="" textlink="">
      <xdr:nvSpPr>
        <xdr:cNvPr id="622" name="n_3aveValue【学校施設】&#10;一人当たり面積"/>
        <xdr:cNvSpPr txBox="1"/>
      </xdr:nvSpPr>
      <xdr:spPr>
        <a:xfrm>
          <a:off x="19310427" y="102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142079</xdr:rowOff>
    </xdr:from>
    <xdr:ext cx="469744" cy="259045"/>
    <xdr:sp macro="" textlink="">
      <xdr:nvSpPr>
        <xdr:cNvPr id="623" name="n_4aveValue【学校施設】&#10;一人当たり面積"/>
        <xdr:cNvSpPr txBox="1"/>
      </xdr:nvSpPr>
      <xdr:spPr>
        <a:xfrm>
          <a:off x="18421427" y="1025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52443</xdr:rowOff>
    </xdr:from>
    <xdr:ext cx="469744" cy="259045"/>
    <xdr:sp macro="" textlink="">
      <xdr:nvSpPr>
        <xdr:cNvPr id="624" name="n_1mainValue【学校施設】&#10;一人当たり面積"/>
        <xdr:cNvSpPr txBox="1"/>
      </xdr:nvSpPr>
      <xdr:spPr>
        <a:xfrm>
          <a:off x="21075727" y="1068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55186</xdr:rowOff>
    </xdr:from>
    <xdr:ext cx="469744" cy="259045"/>
    <xdr:sp macro="" textlink="">
      <xdr:nvSpPr>
        <xdr:cNvPr id="625" name="n_2mainValue【学校施設】&#10;一人当たり面積"/>
        <xdr:cNvSpPr txBox="1"/>
      </xdr:nvSpPr>
      <xdr:spPr>
        <a:xfrm>
          <a:off x="20199427" y="1068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57243</xdr:rowOff>
    </xdr:from>
    <xdr:ext cx="469744" cy="259045"/>
    <xdr:sp macro="" textlink="">
      <xdr:nvSpPr>
        <xdr:cNvPr id="626" name="n_3mainValue【学校施設】&#10;一人当たり面積"/>
        <xdr:cNvSpPr txBox="1"/>
      </xdr:nvSpPr>
      <xdr:spPr>
        <a:xfrm>
          <a:off x="19310427" y="1068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59300</xdr:rowOff>
    </xdr:from>
    <xdr:ext cx="469744" cy="259045"/>
    <xdr:sp macro="" textlink="">
      <xdr:nvSpPr>
        <xdr:cNvPr id="627" name="n_4mainValue【学校施設】&#10;一人当たり面積"/>
        <xdr:cNvSpPr txBox="1"/>
      </xdr:nvSpPr>
      <xdr:spPr>
        <a:xfrm>
          <a:off x="18421427" y="1068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5" name="直線コネクタ 65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6" name="テキスト ボックス 655"/>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7" name="直線コネクタ 65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8" name="テキスト ボックス 65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9" name="直線コネクタ 65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0" name="テキスト ボックス 65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1" name="直線コネクタ 66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2" name="テキスト ボックス 66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4" name="テキスト ボックス 66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666" name="直線コネクタ 665"/>
        <xdr:cNvCxnSpPr/>
      </xdr:nvCxnSpPr>
      <xdr:spPr>
        <a:xfrm flipV="1">
          <a:off x="16318864" y="17234915"/>
          <a:ext cx="0" cy="130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667" name="【公民館】&#10;有形固定資産減価償却率最小値テキスト"/>
        <xdr:cNvSpPr txBox="1"/>
      </xdr:nvSpPr>
      <xdr:spPr>
        <a:xfrm>
          <a:off x="16357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668" name="直線コネクタ 667"/>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669" name="【公民館】&#10;有形固定資産減価償却率最大値テキスト"/>
        <xdr:cNvSpPr txBox="1"/>
      </xdr:nvSpPr>
      <xdr:spPr>
        <a:xfrm>
          <a:off x="163576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670" name="直線コネクタ 669"/>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159275</xdr:rowOff>
    </xdr:from>
    <xdr:ext cx="405111" cy="259045"/>
    <xdr:sp macro="" textlink="">
      <xdr:nvSpPr>
        <xdr:cNvPr id="671" name="【公民館】&#10;有形固定資産減価償却率平均値テキスト"/>
        <xdr:cNvSpPr txBox="1"/>
      </xdr:nvSpPr>
      <xdr:spPr>
        <a:xfrm>
          <a:off x="16357600" y="17818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672" name="フローチャート: 判断 671"/>
        <xdr:cNvSpPr/>
      </xdr:nvSpPr>
      <xdr:spPr>
        <a:xfrm>
          <a:off x="162687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73" name="フローチャート: 判断 672"/>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674" name="フローチャート: 判断 673"/>
        <xdr:cNvSpPr/>
      </xdr:nvSpPr>
      <xdr:spPr>
        <a:xfrm>
          <a:off x="14541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675" name="フローチャート: 判断 674"/>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676" name="フローチャート: 判断 675"/>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82" name="楕円 681"/>
        <xdr:cNvSpPr/>
      </xdr:nvSpPr>
      <xdr:spPr>
        <a:xfrm>
          <a:off x="16268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82566</xdr:rowOff>
    </xdr:from>
    <xdr:ext cx="405111" cy="259045"/>
    <xdr:sp macro="" textlink="">
      <xdr:nvSpPr>
        <xdr:cNvPr id="683" name="【公民館】&#10;有形固定資産減価償却率該当値テキスト"/>
        <xdr:cNvSpPr txBox="1"/>
      </xdr:nvSpPr>
      <xdr:spPr>
        <a:xfrm>
          <a:off x="163576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684" name="楕円 683"/>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99061</xdr:rowOff>
    </xdr:from>
    <xdr:to>
      <xdr:col>85</xdr:col>
      <xdr:colOff>127000</xdr:colOff>
      <xdr:row>103</xdr:row>
      <xdr:rowOff>110489</xdr:rowOff>
    </xdr:to>
    <xdr:cxnSp macro="">
      <xdr:nvCxnSpPr>
        <xdr:cNvPr id="685" name="直線コネクタ 684"/>
        <xdr:cNvCxnSpPr/>
      </xdr:nvCxnSpPr>
      <xdr:spPr>
        <a:xfrm>
          <a:off x="15481300" y="177584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254</xdr:rowOff>
    </xdr:from>
    <xdr:to>
      <xdr:col>76</xdr:col>
      <xdr:colOff>165100</xdr:colOff>
      <xdr:row>103</xdr:row>
      <xdr:rowOff>101854</xdr:rowOff>
    </xdr:to>
    <xdr:sp macro="" textlink="">
      <xdr:nvSpPr>
        <xdr:cNvPr id="686" name="楕円 685"/>
        <xdr:cNvSpPr/>
      </xdr:nvSpPr>
      <xdr:spPr>
        <a:xfrm>
          <a:off x="145415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51054</xdr:rowOff>
    </xdr:from>
    <xdr:to>
      <xdr:col>81</xdr:col>
      <xdr:colOff>50800</xdr:colOff>
      <xdr:row>103</xdr:row>
      <xdr:rowOff>99061</xdr:rowOff>
    </xdr:to>
    <xdr:cxnSp macro="">
      <xdr:nvCxnSpPr>
        <xdr:cNvPr id="687" name="直線コネクタ 686"/>
        <xdr:cNvCxnSpPr/>
      </xdr:nvCxnSpPr>
      <xdr:spPr>
        <a:xfrm>
          <a:off x="14592300" y="1771040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123698</xdr:rowOff>
    </xdr:from>
    <xdr:to>
      <xdr:col>72</xdr:col>
      <xdr:colOff>38100</xdr:colOff>
      <xdr:row>103</xdr:row>
      <xdr:rowOff>53848</xdr:rowOff>
    </xdr:to>
    <xdr:sp macro="" textlink="">
      <xdr:nvSpPr>
        <xdr:cNvPr id="688" name="楕円 687"/>
        <xdr:cNvSpPr/>
      </xdr:nvSpPr>
      <xdr:spPr>
        <a:xfrm>
          <a:off x="13652500" y="176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3048</xdr:rowOff>
    </xdr:from>
    <xdr:to>
      <xdr:col>76</xdr:col>
      <xdr:colOff>114300</xdr:colOff>
      <xdr:row>103</xdr:row>
      <xdr:rowOff>51054</xdr:rowOff>
    </xdr:to>
    <xdr:cxnSp macro="">
      <xdr:nvCxnSpPr>
        <xdr:cNvPr id="689" name="直線コネクタ 688"/>
        <xdr:cNvCxnSpPr/>
      </xdr:nvCxnSpPr>
      <xdr:spPr>
        <a:xfrm>
          <a:off x="13703300" y="1766239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84837</xdr:rowOff>
    </xdr:from>
    <xdr:to>
      <xdr:col>67</xdr:col>
      <xdr:colOff>101600</xdr:colOff>
      <xdr:row>103</xdr:row>
      <xdr:rowOff>14987</xdr:rowOff>
    </xdr:to>
    <xdr:sp macro="" textlink="">
      <xdr:nvSpPr>
        <xdr:cNvPr id="690" name="楕円 689"/>
        <xdr:cNvSpPr/>
      </xdr:nvSpPr>
      <xdr:spPr>
        <a:xfrm>
          <a:off x="127635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135637</xdr:rowOff>
    </xdr:from>
    <xdr:to>
      <xdr:col>71</xdr:col>
      <xdr:colOff>177800</xdr:colOff>
      <xdr:row>103</xdr:row>
      <xdr:rowOff>3048</xdr:rowOff>
    </xdr:to>
    <xdr:cxnSp macro="">
      <xdr:nvCxnSpPr>
        <xdr:cNvPr id="691" name="直線コネクタ 690"/>
        <xdr:cNvCxnSpPr/>
      </xdr:nvCxnSpPr>
      <xdr:spPr>
        <a:xfrm>
          <a:off x="12814300" y="17623537"/>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692" name="n_1aveValue【公民館】&#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33545</xdr:rowOff>
    </xdr:from>
    <xdr:ext cx="405111" cy="259045"/>
    <xdr:sp macro="" textlink="">
      <xdr:nvSpPr>
        <xdr:cNvPr id="693" name="n_2aveValue【公民館】&#10;有形固定資産減価償却率"/>
        <xdr:cNvSpPr txBox="1"/>
      </xdr:nvSpPr>
      <xdr:spPr>
        <a:xfrm>
          <a:off x="14389744"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22114</xdr:rowOff>
    </xdr:from>
    <xdr:ext cx="405111" cy="259045"/>
    <xdr:sp macro="" textlink="">
      <xdr:nvSpPr>
        <xdr:cNvPr id="694" name="n_3aveValue【公民館】&#10;有形固定資産減価償却率"/>
        <xdr:cNvSpPr txBox="1"/>
      </xdr:nvSpPr>
      <xdr:spPr>
        <a:xfrm>
          <a:off x="13500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695" name="n_4aveValue【公民館】&#10;有形固定資産減価償却率"/>
        <xdr:cNvSpPr txBox="1"/>
      </xdr:nvSpPr>
      <xdr:spPr>
        <a:xfrm>
          <a:off x="12611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166388</xdr:rowOff>
    </xdr:from>
    <xdr:ext cx="405111" cy="259045"/>
    <xdr:sp macro="" textlink="">
      <xdr:nvSpPr>
        <xdr:cNvPr id="696" name="n_1mainValue【公民館】&#10;有形固定資産減価償却率"/>
        <xdr:cNvSpPr txBox="1"/>
      </xdr:nvSpPr>
      <xdr:spPr>
        <a:xfrm>
          <a:off x="15266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118381</xdr:rowOff>
    </xdr:from>
    <xdr:ext cx="405111" cy="259045"/>
    <xdr:sp macro="" textlink="">
      <xdr:nvSpPr>
        <xdr:cNvPr id="697" name="n_2mainValue【公民館】&#10;有形固定資産減価償却率"/>
        <xdr:cNvSpPr txBox="1"/>
      </xdr:nvSpPr>
      <xdr:spPr>
        <a:xfrm>
          <a:off x="14389744" y="174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70375</xdr:rowOff>
    </xdr:from>
    <xdr:ext cx="405111" cy="259045"/>
    <xdr:sp macro="" textlink="">
      <xdr:nvSpPr>
        <xdr:cNvPr id="698" name="n_3mainValue【公民館】&#10;有形固定資産減価償却率"/>
        <xdr:cNvSpPr txBox="1"/>
      </xdr:nvSpPr>
      <xdr:spPr>
        <a:xfrm>
          <a:off x="13500744" y="1738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31514</xdr:rowOff>
    </xdr:from>
    <xdr:ext cx="405111" cy="259045"/>
    <xdr:sp macro="" textlink="">
      <xdr:nvSpPr>
        <xdr:cNvPr id="699" name="n_4mainValue【公民館】&#10;有形固定資産減価償却率"/>
        <xdr:cNvSpPr txBox="1"/>
      </xdr:nvSpPr>
      <xdr:spPr>
        <a:xfrm>
          <a:off x="12611744" y="1734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28848</xdr:rowOff>
    </xdr:from>
    <xdr:to>
      <xdr:col>116</xdr:col>
      <xdr:colOff>62864</xdr:colOff>
      <xdr:row>108</xdr:row>
      <xdr:rowOff>82731</xdr:rowOff>
    </xdr:to>
    <xdr:cxnSp macro="">
      <xdr:nvCxnSpPr>
        <xdr:cNvPr id="725" name="直線コネクタ 724"/>
        <xdr:cNvCxnSpPr/>
      </xdr:nvCxnSpPr>
      <xdr:spPr>
        <a:xfrm flipV="1">
          <a:off x="22160864" y="170023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726"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727" name="直線コネクタ 726"/>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146975</xdr:rowOff>
    </xdr:from>
    <xdr:ext cx="469744" cy="259045"/>
    <xdr:sp macro="" textlink="">
      <xdr:nvSpPr>
        <xdr:cNvPr id="728" name="【公民館】&#10;一人当たり面積最大値テキスト"/>
        <xdr:cNvSpPr txBox="1"/>
      </xdr:nvSpPr>
      <xdr:spPr>
        <a:xfrm>
          <a:off x="22199600" y="167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28848</xdr:rowOff>
    </xdr:from>
    <xdr:to>
      <xdr:col>116</xdr:col>
      <xdr:colOff>152400</xdr:colOff>
      <xdr:row>99</xdr:row>
      <xdr:rowOff>28848</xdr:rowOff>
    </xdr:to>
    <xdr:cxnSp macro="">
      <xdr:nvCxnSpPr>
        <xdr:cNvPr id="729" name="直線コネクタ 728"/>
        <xdr:cNvCxnSpPr/>
      </xdr:nvCxnSpPr>
      <xdr:spPr>
        <a:xfrm>
          <a:off x="22072600" y="1700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30"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31" name="フローチャート: 判断 73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732" name="フローチャート: 判断 731"/>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10705</xdr:rowOff>
    </xdr:from>
    <xdr:to>
      <xdr:col>107</xdr:col>
      <xdr:colOff>101600</xdr:colOff>
      <xdr:row>105</xdr:row>
      <xdr:rowOff>112305</xdr:rowOff>
    </xdr:to>
    <xdr:sp macro="" textlink="">
      <xdr:nvSpPr>
        <xdr:cNvPr id="733" name="フローチャート: 判断 732"/>
        <xdr:cNvSpPr/>
      </xdr:nvSpPr>
      <xdr:spPr>
        <a:xfrm>
          <a:off x="2038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734" name="フローチャート: 判断 733"/>
        <xdr:cNvSpPr/>
      </xdr:nvSpPr>
      <xdr:spPr>
        <a:xfrm>
          <a:off x="19494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735" name="フローチャート: 判断 734"/>
        <xdr:cNvSpPr/>
      </xdr:nvSpPr>
      <xdr:spPr>
        <a:xfrm>
          <a:off x="18605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51526</xdr:rowOff>
    </xdr:from>
    <xdr:to>
      <xdr:col>116</xdr:col>
      <xdr:colOff>114300</xdr:colOff>
      <xdr:row>102</xdr:row>
      <xdr:rowOff>153126</xdr:rowOff>
    </xdr:to>
    <xdr:sp macro="" textlink="">
      <xdr:nvSpPr>
        <xdr:cNvPr id="741" name="楕円 740"/>
        <xdr:cNvSpPr/>
      </xdr:nvSpPr>
      <xdr:spPr>
        <a:xfrm>
          <a:off x="221107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74403</xdr:rowOff>
    </xdr:from>
    <xdr:ext cx="469744" cy="259045"/>
    <xdr:sp macro="" textlink="">
      <xdr:nvSpPr>
        <xdr:cNvPr id="742" name="【公民館】&#10;一人当たり面積該当値テキスト"/>
        <xdr:cNvSpPr txBox="1"/>
      </xdr:nvSpPr>
      <xdr:spPr>
        <a:xfrm>
          <a:off x="22199600" y="173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61323</xdr:rowOff>
    </xdr:from>
    <xdr:to>
      <xdr:col>112</xdr:col>
      <xdr:colOff>38100</xdr:colOff>
      <xdr:row>102</xdr:row>
      <xdr:rowOff>162923</xdr:rowOff>
    </xdr:to>
    <xdr:sp macro="" textlink="">
      <xdr:nvSpPr>
        <xdr:cNvPr id="743" name="楕円 742"/>
        <xdr:cNvSpPr/>
      </xdr:nvSpPr>
      <xdr:spPr>
        <a:xfrm>
          <a:off x="21272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102326</xdr:rowOff>
    </xdr:from>
    <xdr:to>
      <xdr:col>116</xdr:col>
      <xdr:colOff>63500</xdr:colOff>
      <xdr:row>102</xdr:row>
      <xdr:rowOff>112123</xdr:rowOff>
    </xdr:to>
    <xdr:cxnSp macro="">
      <xdr:nvCxnSpPr>
        <xdr:cNvPr id="744" name="直線コネクタ 743"/>
        <xdr:cNvCxnSpPr/>
      </xdr:nvCxnSpPr>
      <xdr:spPr>
        <a:xfrm flipV="1">
          <a:off x="21323300" y="175902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71120</xdr:rowOff>
    </xdr:from>
    <xdr:to>
      <xdr:col>107</xdr:col>
      <xdr:colOff>101600</xdr:colOff>
      <xdr:row>103</xdr:row>
      <xdr:rowOff>1270</xdr:rowOff>
    </xdr:to>
    <xdr:sp macro="" textlink="">
      <xdr:nvSpPr>
        <xdr:cNvPr id="745" name="楕円 744"/>
        <xdr:cNvSpPr/>
      </xdr:nvSpPr>
      <xdr:spPr>
        <a:xfrm>
          <a:off x="20383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112123</xdr:rowOff>
    </xdr:from>
    <xdr:to>
      <xdr:col>111</xdr:col>
      <xdr:colOff>177800</xdr:colOff>
      <xdr:row>102</xdr:row>
      <xdr:rowOff>121920</xdr:rowOff>
    </xdr:to>
    <xdr:cxnSp macro="">
      <xdr:nvCxnSpPr>
        <xdr:cNvPr id="746" name="直線コネクタ 745"/>
        <xdr:cNvCxnSpPr/>
      </xdr:nvCxnSpPr>
      <xdr:spPr>
        <a:xfrm flipV="1">
          <a:off x="20434300" y="176000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77651</xdr:rowOff>
    </xdr:from>
    <xdr:to>
      <xdr:col>102</xdr:col>
      <xdr:colOff>165100</xdr:colOff>
      <xdr:row>103</xdr:row>
      <xdr:rowOff>7801</xdr:rowOff>
    </xdr:to>
    <xdr:sp macro="" textlink="">
      <xdr:nvSpPr>
        <xdr:cNvPr id="747" name="楕円 746"/>
        <xdr:cNvSpPr/>
      </xdr:nvSpPr>
      <xdr:spPr>
        <a:xfrm>
          <a:off x="19494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121920</xdr:rowOff>
    </xdr:from>
    <xdr:to>
      <xdr:col>107</xdr:col>
      <xdr:colOff>50800</xdr:colOff>
      <xdr:row>102</xdr:row>
      <xdr:rowOff>128451</xdr:rowOff>
    </xdr:to>
    <xdr:cxnSp macro="">
      <xdr:nvCxnSpPr>
        <xdr:cNvPr id="748" name="直線コネクタ 747"/>
        <xdr:cNvCxnSpPr/>
      </xdr:nvCxnSpPr>
      <xdr:spPr>
        <a:xfrm flipV="1">
          <a:off x="19545300" y="176098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103777</xdr:rowOff>
    </xdr:from>
    <xdr:to>
      <xdr:col>98</xdr:col>
      <xdr:colOff>38100</xdr:colOff>
      <xdr:row>103</xdr:row>
      <xdr:rowOff>33927</xdr:rowOff>
    </xdr:to>
    <xdr:sp macro="" textlink="">
      <xdr:nvSpPr>
        <xdr:cNvPr id="749" name="楕円 748"/>
        <xdr:cNvSpPr/>
      </xdr:nvSpPr>
      <xdr:spPr>
        <a:xfrm>
          <a:off x="18605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128451</xdr:rowOff>
    </xdr:from>
    <xdr:to>
      <xdr:col>102</xdr:col>
      <xdr:colOff>114300</xdr:colOff>
      <xdr:row>102</xdr:row>
      <xdr:rowOff>154577</xdr:rowOff>
    </xdr:to>
    <xdr:cxnSp macro="">
      <xdr:nvCxnSpPr>
        <xdr:cNvPr id="750" name="直線コネクタ 749"/>
        <xdr:cNvCxnSpPr/>
      </xdr:nvCxnSpPr>
      <xdr:spPr>
        <a:xfrm flipV="1">
          <a:off x="18656300" y="176163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165479</xdr:rowOff>
    </xdr:from>
    <xdr:ext cx="469744" cy="259045"/>
    <xdr:sp macro="" textlink="">
      <xdr:nvSpPr>
        <xdr:cNvPr id="751" name="n_1aveValue【公民館】&#10;一人当たり面積"/>
        <xdr:cNvSpPr txBox="1"/>
      </xdr:nvSpPr>
      <xdr:spPr>
        <a:xfrm>
          <a:off x="2107572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103432</xdr:rowOff>
    </xdr:from>
    <xdr:ext cx="469744" cy="259045"/>
    <xdr:sp macro="" textlink="">
      <xdr:nvSpPr>
        <xdr:cNvPr id="752" name="n_2aveValue【公民館】&#10;一人当たり面積"/>
        <xdr:cNvSpPr txBox="1"/>
      </xdr:nvSpPr>
      <xdr:spPr>
        <a:xfrm>
          <a:off x="20199427" y="181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41383</xdr:rowOff>
    </xdr:from>
    <xdr:ext cx="469744" cy="259045"/>
    <xdr:sp macro="" textlink="">
      <xdr:nvSpPr>
        <xdr:cNvPr id="753" name="n_3aveValue【公民館】&#10;一人当たり面積"/>
        <xdr:cNvSpPr txBox="1"/>
      </xdr:nvSpPr>
      <xdr:spPr>
        <a:xfrm>
          <a:off x="19310427" y="180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70775</xdr:rowOff>
    </xdr:from>
    <xdr:ext cx="469744" cy="259045"/>
    <xdr:sp macro="" textlink="">
      <xdr:nvSpPr>
        <xdr:cNvPr id="754" name="n_4aveValue【公民館】&#10;一人当たり面積"/>
        <xdr:cNvSpPr txBox="1"/>
      </xdr:nvSpPr>
      <xdr:spPr>
        <a:xfrm>
          <a:off x="18421427"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8000</xdr:rowOff>
    </xdr:from>
    <xdr:ext cx="469744" cy="259045"/>
    <xdr:sp macro="" textlink="">
      <xdr:nvSpPr>
        <xdr:cNvPr id="755" name="n_1mainValue【公民館】&#10;一人当たり面積"/>
        <xdr:cNvSpPr txBox="1"/>
      </xdr:nvSpPr>
      <xdr:spPr>
        <a:xfrm>
          <a:off x="21075727" y="1732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17797</xdr:rowOff>
    </xdr:from>
    <xdr:ext cx="469744" cy="259045"/>
    <xdr:sp macro="" textlink="">
      <xdr:nvSpPr>
        <xdr:cNvPr id="756" name="n_2mainValue【公民館】&#10;一人当たり面積"/>
        <xdr:cNvSpPr txBox="1"/>
      </xdr:nvSpPr>
      <xdr:spPr>
        <a:xfrm>
          <a:off x="201994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24328</xdr:rowOff>
    </xdr:from>
    <xdr:ext cx="469744" cy="259045"/>
    <xdr:sp macro="" textlink="">
      <xdr:nvSpPr>
        <xdr:cNvPr id="757" name="n_3mainValue【公民館】&#10;一人当たり面積"/>
        <xdr:cNvSpPr txBox="1"/>
      </xdr:nvSpPr>
      <xdr:spPr>
        <a:xfrm>
          <a:off x="19310427" y="1734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50454</xdr:rowOff>
    </xdr:from>
    <xdr:ext cx="469744" cy="259045"/>
    <xdr:sp macro="" textlink="">
      <xdr:nvSpPr>
        <xdr:cNvPr id="758" name="n_4mainValue【公民館】&#10;一人当たり面積"/>
        <xdr:cNvSpPr txBox="1"/>
      </xdr:nvSpPr>
      <xdr:spPr>
        <a:xfrm>
          <a:off x="18421427" y="1736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有形固定資産減価償却率が類似団体内平均を上回っているのは、学校施設である。類似団体内平均値を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ポイント程度上回り、施設の老朽化が顕著である。このことについては、公共施設等総合計画に基づき、計画的な長寿命化や統合を見据えた立替え等将来構想・計画の策定を検討している。</a:t>
          </a:r>
          <a:endParaRPr kumimoji="1" lang="en-US" altLang="ja-JP" sz="1100">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は類似団体内平均値を下回っているが、多くが高度経済成長期以降に集中して建設されたもののため、架け替え等が集中して、財政負担が大きくなることが懸念される。対策として、伊豆の国市橋梁長寿命化修繕計画に基づき、予防保全への転換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コスト削減と費用の平準化を図る。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その他、道路、公営住宅、公民館も、類似団体内平均値を下回っているが、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％を超え、施設の老朽化が散見される。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道路の対策として、公共施設等総合管理計画に基づき、道路維持パトロールによる点検により、損傷等を適宜補修工事を行う。公営住宅の対策として、公営住宅等長寿命化計画に基づき、計画的な改善事業を推進する。公民館については、公共施設等総合管理計画に基づき、将来的に地元に譲渡して、地域住民による施設の管理を想定し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なお、認定こども園・幼稚園・保育園は、平成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園を整備したことにより、類似団体及び全国、県平均を下回っている。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　公民館の一人当たり面積について、類似団体内平均値、全国平均、静岡県平均を上回っている。山間部や農村部等の、人口密度が低い地域が多いことが原因として挙げられる。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48,016
47,378
94.62
28,289,946
27,204,593
935,571
12,018,640
23,777,116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30480</xdr:rowOff>
    </xdr:to>
    <xdr:cxnSp macro="">
      <xdr:nvCxnSpPr>
        <xdr:cNvPr id="55" name="直線コネクタ 54"/>
        <xdr:cNvCxnSpPr/>
      </xdr:nvCxnSpPr>
      <xdr:spPr>
        <a:xfrm flipV="1">
          <a:off x="4634865" y="581634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図書館】&#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0"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2" name="フローチャート: 判断 61"/>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52832</xdr:rowOff>
    </xdr:from>
    <xdr:to>
      <xdr:col>15</xdr:col>
      <xdr:colOff>101600</xdr:colOff>
      <xdr:row>36</xdr:row>
      <xdr:rowOff>154432</xdr:rowOff>
    </xdr:to>
    <xdr:sp macro="" textlink="">
      <xdr:nvSpPr>
        <xdr:cNvPr id="63" name="フローチャート: 判断 62"/>
        <xdr:cNvSpPr/>
      </xdr:nvSpPr>
      <xdr:spPr>
        <a:xfrm>
          <a:off x="2857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xdr:cNvSpPr/>
      </xdr:nvSpPr>
      <xdr:spPr>
        <a:xfrm>
          <a:off x="1968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137414</xdr:rowOff>
    </xdr:from>
    <xdr:to>
      <xdr:col>24</xdr:col>
      <xdr:colOff>114300</xdr:colOff>
      <xdr:row>38</xdr:row>
      <xdr:rowOff>67564</xdr:rowOff>
    </xdr:to>
    <xdr:sp macro="" textlink="">
      <xdr:nvSpPr>
        <xdr:cNvPr id="71" name="楕円 70"/>
        <xdr:cNvSpPr/>
      </xdr:nvSpPr>
      <xdr:spPr>
        <a:xfrm>
          <a:off x="45847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115841</xdr:rowOff>
    </xdr:from>
    <xdr:ext cx="405111" cy="259045"/>
    <xdr:sp macro="" textlink="">
      <xdr:nvSpPr>
        <xdr:cNvPr id="72" name="【図書館】&#10;有形固定資産減価償却率該当値テキスト"/>
        <xdr:cNvSpPr txBox="1"/>
      </xdr:nvSpPr>
      <xdr:spPr>
        <a:xfrm>
          <a:off x="4673600"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109982</xdr:rowOff>
    </xdr:from>
    <xdr:to>
      <xdr:col>20</xdr:col>
      <xdr:colOff>38100</xdr:colOff>
      <xdr:row>38</xdr:row>
      <xdr:rowOff>40132</xdr:rowOff>
    </xdr:to>
    <xdr:sp macro="" textlink="">
      <xdr:nvSpPr>
        <xdr:cNvPr id="73" name="楕円 72"/>
        <xdr:cNvSpPr/>
      </xdr:nvSpPr>
      <xdr:spPr>
        <a:xfrm>
          <a:off x="3746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160782</xdr:rowOff>
    </xdr:from>
    <xdr:to>
      <xdr:col>24</xdr:col>
      <xdr:colOff>63500</xdr:colOff>
      <xdr:row>38</xdr:row>
      <xdr:rowOff>16764</xdr:rowOff>
    </xdr:to>
    <xdr:cxnSp macro="">
      <xdr:nvCxnSpPr>
        <xdr:cNvPr id="74" name="直線コネクタ 73"/>
        <xdr:cNvCxnSpPr/>
      </xdr:nvCxnSpPr>
      <xdr:spPr>
        <a:xfrm>
          <a:off x="3797300" y="65044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55118</xdr:rowOff>
    </xdr:from>
    <xdr:to>
      <xdr:col>15</xdr:col>
      <xdr:colOff>101600</xdr:colOff>
      <xdr:row>37</xdr:row>
      <xdr:rowOff>156718</xdr:rowOff>
    </xdr:to>
    <xdr:sp macro="" textlink="">
      <xdr:nvSpPr>
        <xdr:cNvPr id="75" name="楕円 74"/>
        <xdr:cNvSpPr/>
      </xdr:nvSpPr>
      <xdr:spPr>
        <a:xfrm>
          <a:off x="2857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105918</xdr:rowOff>
    </xdr:from>
    <xdr:to>
      <xdr:col>19</xdr:col>
      <xdr:colOff>177800</xdr:colOff>
      <xdr:row>37</xdr:row>
      <xdr:rowOff>160782</xdr:rowOff>
    </xdr:to>
    <xdr:cxnSp macro="">
      <xdr:nvCxnSpPr>
        <xdr:cNvPr id="76" name="直線コネクタ 75"/>
        <xdr:cNvCxnSpPr/>
      </xdr:nvCxnSpPr>
      <xdr:spPr>
        <a:xfrm>
          <a:off x="2908300" y="64495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39116</xdr:rowOff>
    </xdr:from>
    <xdr:to>
      <xdr:col>10</xdr:col>
      <xdr:colOff>165100</xdr:colOff>
      <xdr:row>37</xdr:row>
      <xdr:rowOff>140716</xdr:rowOff>
    </xdr:to>
    <xdr:sp macro="" textlink="">
      <xdr:nvSpPr>
        <xdr:cNvPr id="77" name="楕円 76"/>
        <xdr:cNvSpPr/>
      </xdr:nvSpPr>
      <xdr:spPr>
        <a:xfrm>
          <a:off x="19685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89916</xdr:rowOff>
    </xdr:from>
    <xdr:to>
      <xdr:col>15</xdr:col>
      <xdr:colOff>50800</xdr:colOff>
      <xdr:row>37</xdr:row>
      <xdr:rowOff>105918</xdr:rowOff>
    </xdr:to>
    <xdr:cxnSp macro="">
      <xdr:nvCxnSpPr>
        <xdr:cNvPr id="78" name="直線コネクタ 77"/>
        <xdr:cNvCxnSpPr/>
      </xdr:nvCxnSpPr>
      <xdr:spPr>
        <a:xfrm>
          <a:off x="2019300" y="64335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151130</xdr:rowOff>
    </xdr:from>
    <xdr:to>
      <xdr:col>6</xdr:col>
      <xdr:colOff>38100</xdr:colOff>
      <xdr:row>37</xdr:row>
      <xdr:rowOff>81280</xdr:rowOff>
    </xdr:to>
    <xdr:sp macro="" textlink="">
      <xdr:nvSpPr>
        <xdr:cNvPr id="79" name="楕円 78"/>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89916</xdr:rowOff>
    </xdr:to>
    <xdr:cxnSp macro="">
      <xdr:nvCxnSpPr>
        <xdr:cNvPr id="80" name="直線コネクタ 79"/>
        <xdr:cNvCxnSpPr/>
      </xdr:nvCxnSpPr>
      <xdr:spPr>
        <a:xfrm>
          <a:off x="1130300" y="637413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145813</xdr:rowOff>
    </xdr:from>
    <xdr:ext cx="405111" cy="259045"/>
    <xdr:sp macro="" textlink="">
      <xdr:nvSpPr>
        <xdr:cNvPr id="81" name="n_1aveValue【図書館】&#10;有形固定資産減価償却率"/>
        <xdr:cNvSpPr txBox="1"/>
      </xdr:nvSpPr>
      <xdr:spPr>
        <a:xfrm>
          <a:off x="35820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170959</xdr:rowOff>
    </xdr:from>
    <xdr:ext cx="405111" cy="259045"/>
    <xdr:sp macro="" textlink="">
      <xdr:nvSpPr>
        <xdr:cNvPr id="82" name="n_2aveValue【図書館】&#10;有形固定資産減価償却率"/>
        <xdr:cNvSpPr txBox="1"/>
      </xdr:nvSpPr>
      <xdr:spPr>
        <a:xfrm>
          <a:off x="27057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141241</xdr:rowOff>
    </xdr:from>
    <xdr:ext cx="405111" cy="259045"/>
    <xdr:sp macro="" textlink="">
      <xdr:nvSpPr>
        <xdr:cNvPr id="83" name="n_3aveValue【図書館】&#10;有形固定資産減価償却率"/>
        <xdr:cNvSpPr txBox="1"/>
      </xdr:nvSpPr>
      <xdr:spPr>
        <a:xfrm>
          <a:off x="1816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4" name="n_4aveValue【図書館】&#10;有形固定資産減価償却率"/>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31259</xdr:rowOff>
    </xdr:from>
    <xdr:ext cx="405111" cy="259045"/>
    <xdr:sp macro="" textlink="">
      <xdr:nvSpPr>
        <xdr:cNvPr id="85" name="n_1mainValue【図書館】&#10;有形固定資産減価償却率"/>
        <xdr:cNvSpPr txBox="1"/>
      </xdr:nvSpPr>
      <xdr:spPr>
        <a:xfrm>
          <a:off x="3582044" y="654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147845</xdr:rowOff>
    </xdr:from>
    <xdr:ext cx="405111" cy="259045"/>
    <xdr:sp macro="" textlink="">
      <xdr:nvSpPr>
        <xdr:cNvPr id="86" name="n_2mainValue【図書館】&#10;有形固定資産減価償却率"/>
        <xdr:cNvSpPr txBox="1"/>
      </xdr:nvSpPr>
      <xdr:spPr>
        <a:xfrm>
          <a:off x="2705744" y="649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131843</xdr:rowOff>
    </xdr:from>
    <xdr:ext cx="405111" cy="259045"/>
    <xdr:sp macro="" textlink="">
      <xdr:nvSpPr>
        <xdr:cNvPr id="87" name="n_3mainValue【図書館】&#10;有形固定資産減価償却率"/>
        <xdr:cNvSpPr txBox="1"/>
      </xdr:nvSpPr>
      <xdr:spPr>
        <a:xfrm>
          <a:off x="1816744" y="647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8" name="n_4main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12" name="直線コネクタ 111"/>
        <xdr:cNvCxnSpPr/>
      </xdr:nvCxnSpPr>
      <xdr:spPr>
        <a:xfrm flipV="1">
          <a:off x="10476865" y="5702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15"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16" name="直線コネクタ 115"/>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17" name="【図書館】&#10;一人当たり面積平均値テキスト"/>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フローチャート: 判断 117"/>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9" name="フローチャート: 判断 118"/>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21" name="フローチャート: 判断 120"/>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22" name="フローチャート: 判断 121"/>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76200</xdr:rowOff>
    </xdr:from>
    <xdr:to>
      <xdr:col>55</xdr:col>
      <xdr:colOff>50800</xdr:colOff>
      <xdr:row>35</xdr:row>
      <xdr:rowOff>6350</xdr:rowOff>
    </xdr:to>
    <xdr:sp macro="" textlink="">
      <xdr:nvSpPr>
        <xdr:cNvPr id="128" name="楕円 127"/>
        <xdr:cNvSpPr/>
      </xdr:nvSpPr>
      <xdr:spPr>
        <a:xfrm>
          <a:off x="104267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99077</xdr:rowOff>
    </xdr:from>
    <xdr:ext cx="469744" cy="259045"/>
    <xdr:sp macro="" textlink="">
      <xdr:nvSpPr>
        <xdr:cNvPr id="129" name="【図書館】&#10;一人当たり面積該当値テキスト"/>
        <xdr:cNvSpPr txBox="1"/>
      </xdr:nvSpPr>
      <xdr:spPr>
        <a:xfrm>
          <a:off x="10515600"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88900</xdr:rowOff>
    </xdr:from>
    <xdr:to>
      <xdr:col>50</xdr:col>
      <xdr:colOff>165100</xdr:colOff>
      <xdr:row>35</xdr:row>
      <xdr:rowOff>19050</xdr:rowOff>
    </xdr:to>
    <xdr:sp macro="" textlink="">
      <xdr:nvSpPr>
        <xdr:cNvPr id="130" name="楕円 129"/>
        <xdr:cNvSpPr/>
      </xdr:nvSpPr>
      <xdr:spPr>
        <a:xfrm>
          <a:off x="9588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127000</xdr:rowOff>
    </xdr:from>
    <xdr:to>
      <xdr:col>55</xdr:col>
      <xdr:colOff>0</xdr:colOff>
      <xdr:row>34</xdr:row>
      <xdr:rowOff>139700</xdr:rowOff>
    </xdr:to>
    <xdr:cxnSp macro="">
      <xdr:nvCxnSpPr>
        <xdr:cNvPr id="131" name="直線コネクタ 130"/>
        <xdr:cNvCxnSpPr/>
      </xdr:nvCxnSpPr>
      <xdr:spPr>
        <a:xfrm flipV="1">
          <a:off x="9639300" y="5956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88900</xdr:rowOff>
    </xdr:from>
    <xdr:to>
      <xdr:col>46</xdr:col>
      <xdr:colOff>38100</xdr:colOff>
      <xdr:row>35</xdr:row>
      <xdr:rowOff>19050</xdr:rowOff>
    </xdr:to>
    <xdr:sp macro="" textlink="">
      <xdr:nvSpPr>
        <xdr:cNvPr id="132" name="楕円 131"/>
        <xdr:cNvSpPr/>
      </xdr:nvSpPr>
      <xdr:spPr>
        <a:xfrm>
          <a:off x="8699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139700</xdr:rowOff>
    </xdr:from>
    <xdr:to>
      <xdr:col>50</xdr:col>
      <xdr:colOff>114300</xdr:colOff>
      <xdr:row>34</xdr:row>
      <xdr:rowOff>139700</xdr:rowOff>
    </xdr:to>
    <xdr:cxnSp macro="">
      <xdr:nvCxnSpPr>
        <xdr:cNvPr id="133" name="直線コネクタ 132"/>
        <xdr:cNvCxnSpPr/>
      </xdr:nvCxnSpPr>
      <xdr:spPr>
        <a:xfrm>
          <a:off x="8750300" y="59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101600</xdr:rowOff>
    </xdr:from>
    <xdr:to>
      <xdr:col>41</xdr:col>
      <xdr:colOff>101600</xdr:colOff>
      <xdr:row>35</xdr:row>
      <xdr:rowOff>31750</xdr:rowOff>
    </xdr:to>
    <xdr:sp macro="" textlink="">
      <xdr:nvSpPr>
        <xdr:cNvPr id="134" name="楕円 133"/>
        <xdr:cNvSpPr/>
      </xdr:nvSpPr>
      <xdr:spPr>
        <a:xfrm>
          <a:off x="7810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139700</xdr:rowOff>
    </xdr:from>
    <xdr:to>
      <xdr:col>45</xdr:col>
      <xdr:colOff>177800</xdr:colOff>
      <xdr:row>34</xdr:row>
      <xdr:rowOff>152400</xdr:rowOff>
    </xdr:to>
    <xdr:cxnSp macro="">
      <xdr:nvCxnSpPr>
        <xdr:cNvPr id="135" name="直線コネクタ 134"/>
        <xdr:cNvCxnSpPr/>
      </xdr:nvCxnSpPr>
      <xdr:spPr>
        <a:xfrm flipV="1">
          <a:off x="7861300" y="596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114300</xdr:rowOff>
    </xdr:from>
    <xdr:to>
      <xdr:col>36</xdr:col>
      <xdr:colOff>165100</xdr:colOff>
      <xdr:row>35</xdr:row>
      <xdr:rowOff>44450</xdr:rowOff>
    </xdr:to>
    <xdr:sp macro="" textlink="">
      <xdr:nvSpPr>
        <xdr:cNvPr id="136" name="楕円 135"/>
        <xdr:cNvSpPr/>
      </xdr:nvSpPr>
      <xdr:spPr>
        <a:xfrm>
          <a:off x="69215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152400</xdr:rowOff>
    </xdr:from>
    <xdr:to>
      <xdr:col>41</xdr:col>
      <xdr:colOff>50800</xdr:colOff>
      <xdr:row>34</xdr:row>
      <xdr:rowOff>165100</xdr:rowOff>
    </xdr:to>
    <xdr:cxnSp macro="">
      <xdr:nvCxnSpPr>
        <xdr:cNvPr id="137" name="直線コネクタ 136"/>
        <xdr:cNvCxnSpPr/>
      </xdr:nvCxnSpPr>
      <xdr:spPr>
        <a:xfrm flipV="1">
          <a:off x="6972300" y="598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10177</xdr:rowOff>
    </xdr:from>
    <xdr:ext cx="469744" cy="259045"/>
    <xdr:sp macro="" textlink="">
      <xdr:nvSpPr>
        <xdr:cNvPr id="138" name="n_1aveValue【図書館】&#10;一人当たり面積"/>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9"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168927</xdr:rowOff>
    </xdr:from>
    <xdr:ext cx="469744" cy="259045"/>
    <xdr:sp macro="" textlink="">
      <xdr:nvSpPr>
        <xdr:cNvPr id="140" name="n_3aveValue【図書館】&#10;一人当たり面積"/>
        <xdr:cNvSpPr txBox="1"/>
      </xdr:nvSpPr>
      <xdr:spPr>
        <a:xfrm>
          <a:off x="7626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1" name="n_4aveValue【図書館】&#10;一人当たり面積"/>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35577</xdr:rowOff>
    </xdr:from>
    <xdr:ext cx="469744" cy="259045"/>
    <xdr:sp macro="" textlink="">
      <xdr:nvSpPr>
        <xdr:cNvPr id="142" name="n_1mainValue【図書館】&#10;一人当たり面積"/>
        <xdr:cNvSpPr txBox="1"/>
      </xdr:nvSpPr>
      <xdr:spPr>
        <a:xfrm>
          <a:off x="93917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35577</xdr:rowOff>
    </xdr:from>
    <xdr:ext cx="469744" cy="259045"/>
    <xdr:sp macro="" textlink="">
      <xdr:nvSpPr>
        <xdr:cNvPr id="143" name="n_2mainValue【図書館】&#10;一人当たり面積"/>
        <xdr:cNvSpPr txBox="1"/>
      </xdr:nvSpPr>
      <xdr:spPr>
        <a:xfrm>
          <a:off x="85154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48277</xdr:rowOff>
    </xdr:from>
    <xdr:ext cx="469744" cy="259045"/>
    <xdr:sp macro="" textlink="">
      <xdr:nvSpPr>
        <xdr:cNvPr id="144" name="n_3mainValue【図書館】&#10;一人当たり面積"/>
        <xdr:cNvSpPr txBox="1"/>
      </xdr:nvSpPr>
      <xdr:spPr>
        <a:xfrm>
          <a:off x="76264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60977</xdr:rowOff>
    </xdr:from>
    <xdr:ext cx="469744" cy="259045"/>
    <xdr:sp macro="" textlink="">
      <xdr:nvSpPr>
        <xdr:cNvPr id="145" name="n_4mainValue【図書館】&#10;一人当たり面積"/>
        <xdr:cNvSpPr txBox="1"/>
      </xdr:nvSpPr>
      <xdr:spPr>
        <a:xfrm>
          <a:off x="6737427"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54864</xdr:rowOff>
    </xdr:from>
    <xdr:to>
      <xdr:col>24</xdr:col>
      <xdr:colOff>62865</xdr:colOff>
      <xdr:row>64</xdr:row>
      <xdr:rowOff>0</xdr:rowOff>
    </xdr:to>
    <xdr:cxnSp macro="">
      <xdr:nvCxnSpPr>
        <xdr:cNvPr id="168" name="直線コネクタ 167"/>
        <xdr:cNvCxnSpPr/>
      </xdr:nvCxnSpPr>
      <xdr:spPr>
        <a:xfrm flipV="1">
          <a:off x="4634865" y="9484614"/>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9"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0" name="直線コネクタ 169"/>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1541</xdr:rowOff>
    </xdr:from>
    <xdr:ext cx="405111" cy="259045"/>
    <xdr:sp macro="" textlink="">
      <xdr:nvSpPr>
        <xdr:cNvPr id="171" name="【体育館・プール】&#10;有形固定資産減価償却率最大値テキスト"/>
        <xdr:cNvSpPr txBox="1"/>
      </xdr:nvSpPr>
      <xdr:spPr>
        <a:xfrm>
          <a:off x="4673600"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54864</xdr:rowOff>
    </xdr:from>
    <xdr:to>
      <xdr:col>24</xdr:col>
      <xdr:colOff>152400</xdr:colOff>
      <xdr:row>55</xdr:row>
      <xdr:rowOff>54864</xdr:rowOff>
    </xdr:to>
    <xdr:cxnSp macro="">
      <xdr:nvCxnSpPr>
        <xdr:cNvPr id="172" name="直線コネクタ 171"/>
        <xdr:cNvCxnSpPr/>
      </xdr:nvCxnSpPr>
      <xdr:spPr>
        <a:xfrm>
          <a:off x="4546600" y="948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52087</xdr:rowOff>
    </xdr:from>
    <xdr:ext cx="405111" cy="259045"/>
    <xdr:sp macro="" textlink="">
      <xdr:nvSpPr>
        <xdr:cNvPr id="173" name="【体育館・プール】&#10;有形固定資産減価償却率平均値テキスト"/>
        <xdr:cNvSpPr txBox="1"/>
      </xdr:nvSpPr>
      <xdr:spPr>
        <a:xfrm>
          <a:off x="4673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74" name="フローチャート: 判断 17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164084</xdr:rowOff>
    </xdr:from>
    <xdr:to>
      <xdr:col>20</xdr:col>
      <xdr:colOff>38100</xdr:colOff>
      <xdr:row>59</xdr:row>
      <xdr:rowOff>94234</xdr:rowOff>
    </xdr:to>
    <xdr:sp macro="" textlink="">
      <xdr:nvSpPr>
        <xdr:cNvPr id="175" name="フローチャート: 判断 174"/>
        <xdr:cNvSpPr/>
      </xdr:nvSpPr>
      <xdr:spPr>
        <a:xfrm>
          <a:off x="3746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116078</xdr:rowOff>
    </xdr:from>
    <xdr:to>
      <xdr:col>15</xdr:col>
      <xdr:colOff>101600</xdr:colOff>
      <xdr:row>59</xdr:row>
      <xdr:rowOff>46228</xdr:rowOff>
    </xdr:to>
    <xdr:sp macro="" textlink="">
      <xdr:nvSpPr>
        <xdr:cNvPr id="176" name="フローチャート: 判断 175"/>
        <xdr:cNvSpPr/>
      </xdr:nvSpPr>
      <xdr:spPr>
        <a:xfrm>
          <a:off x="2857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79502</xdr:rowOff>
    </xdr:from>
    <xdr:to>
      <xdr:col>10</xdr:col>
      <xdr:colOff>165100</xdr:colOff>
      <xdr:row>59</xdr:row>
      <xdr:rowOff>9652</xdr:rowOff>
    </xdr:to>
    <xdr:sp macro="" textlink="">
      <xdr:nvSpPr>
        <xdr:cNvPr id="177" name="フローチャート: 判断 176"/>
        <xdr:cNvSpPr/>
      </xdr:nvSpPr>
      <xdr:spPr>
        <a:xfrm>
          <a:off x="1968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70358</xdr:rowOff>
    </xdr:from>
    <xdr:to>
      <xdr:col>6</xdr:col>
      <xdr:colOff>38100</xdr:colOff>
      <xdr:row>59</xdr:row>
      <xdr:rowOff>508</xdr:rowOff>
    </xdr:to>
    <xdr:sp macro="" textlink="">
      <xdr:nvSpPr>
        <xdr:cNvPr id="178" name="フローチャート: 判断 177"/>
        <xdr:cNvSpPr/>
      </xdr:nvSpPr>
      <xdr:spPr>
        <a:xfrm>
          <a:off x="1079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168656</xdr:rowOff>
    </xdr:from>
    <xdr:to>
      <xdr:col>24</xdr:col>
      <xdr:colOff>114300</xdr:colOff>
      <xdr:row>61</xdr:row>
      <xdr:rowOff>98806</xdr:rowOff>
    </xdr:to>
    <xdr:sp macro="" textlink="">
      <xdr:nvSpPr>
        <xdr:cNvPr id="184" name="楕円 183"/>
        <xdr:cNvSpPr/>
      </xdr:nvSpPr>
      <xdr:spPr>
        <a:xfrm>
          <a:off x="45847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147083</xdr:rowOff>
    </xdr:from>
    <xdr:ext cx="405111" cy="259045"/>
    <xdr:sp macro="" textlink="">
      <xdr:nvSpPr>
        <xdr:cNvPr id="185" name="【体育館・プール】&#10;有形固定資産減価償却率該当値テキスト"/>
        <xdr:cNvSpPr txBox="1"/>
      </xdr:nvSpPr>
      <xdr:spPr>
        <a:xfrm>
          <a:off x="4673600"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150368</xdr:rowOff>
    </xdr:from>
    <xdr:to>
      <xdr:col>20</xdr:col>
      <xdr:colOff>38100</xdr:colOff>
      <xdr:row>61</xdr:row>
      <xdr:rowOff>80518</xdr:rowOff>
    </xdr:to>
    <xdr:sp macro="" textlink="">
      <xdr:nvSpPr>
        <xdr:cNvPr id="186" name="楕円 185"/>
        <xdr:cNvSpPr/>
      </xdr:nvSpPr>
      <xdr:spPr>
        <a:xfrm>
          <a:off x="3746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29718</xdr:rowOff>
    </xdr:from>
    <xdr:to>
      <xdr:col>24</xdr:col>
      <xdr:colOff>63500</xdr:colOff>
      <xdr:row>61</xdr:row>
      <xdr:rowOff>48006</xdr:rowOff>
    </xdr:to>
    <xdr:cxnSp macro="">
      <xdr:nvCxnSpPr>
        <xdr:cNvPr id="187" name="直線コネクタ 186"/>
        <xdr:cNvCxnSpPr/>
      </xdr:nvCxnSpPr>
      <xdr:spPr>
        <a:xfrm>
          <a:off x="3797300" y="104881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95504</xdr:rowOff>
    </xdr:from>
    <xdr:to>
      <xdr:col>15</xdr:col>
      <xdr:colOff>101600</xdr:colOff>
      <xdr:row>61</xdr:row>
      <xdr:rowOff>25654</xdr:rowOff>
    </xdr:to>
    <xdr:sp macro="" textlink="">
      <xdr:nvSpPr>
        <xdr:cNvPr id="188" name="楕円 187"/>
        <xdr:cNvSpPr/>
      </xdr:nvSpPr>
      <xdr:spPr>
        <a:xfrm>
          <a:off x="2857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146304</xdr:rowOff>
    </xdr:from>
    <xdr:to>
      <xdr:col>19</xdr:col>
      <xdr:colOff>177800</xdr:colOff>
      <xdr:row>61</xdr:row>
      <xdr:rowOff>29718</xdr:rowOff>
    </xdr:to>
    <xdr:cxnSp macro="">
      <xdr:nvCxnSpPr>
        <xdr:cNvPr id="189" name="直線コネクタ 188"/>
        <xdr:cNvCxnSpPr/>
      </xdr:nvCxnSpPr>
      <xdr:spPr>
        <a:xfrm>
          <a:off x="2908300" y="104333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42926</xdr:rowOff>
    </xdr:from>
    <xdr:to>
      <xdr:col>10</xdr:col>
      <xdr:colOff>165100</xdr:colOff>
      <xdr:row>60</xdr:row>
      <xdr:rowOff>144526</xdr:rowOff>
    </xdr:to>
    <xdr:sp macro="" textlink="">
      <xdr:nvSpPr>
        <xdr:cNvPr id="190" name="楕円 189"/>
        <xdr:cNvSpPr/>
      </xdr:nvSpPr>
      <xdr:spPr>
        <a:xfrm>
          <a:off x="1968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93726</xdr:rowOff>
    </xdr:from>
    <xdr:to>
      <xdr:col>15</xdr:col>
      <xdr:colOff>50800</xdr:colOff>
      <xdr:row>60</xdr:row>
      <xdr:rowOff>146304</xdr:rowOff>
    </xdr:to>
    <xdr:cxnSp macro="">
      <xdr:nvCxnSpPr>
        <xdr:cNvPr id="191" name="直線コネクタ 190"/>
        <xdr:cNvCxnSpPr/>
      </xdr:nvCxnSpPr>
      <xdr:spPr>
        <a:xfrm>
          <a:off x="2019300" y="1038072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164084</xdr:rowOff>
    </xdr:from>
    <xdr:to>
      <xdr:col>6</xdr:col>
      <xdr:colOff>38100</xdr:colOff>
      <xdr:row>60</xdr:row>
      <xdr:rowOff>94234</xdr:rowOff>
    </xdr:to>
    <xdr:sp macro="" textlink="">
      <xdr:nvSpPr>
        <xdr:cNvPr id="192" name="楕円 191"/>
        <xdr:cNvSpPr/>
      </xdr:nvSpPr>
      <xdr:spPr>
        <a:xfrm>
          <a:off x="1079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43434</xdr:rowOff>
    </xdr:from>
    <xdr:to>
      <xdr:col>10</xdr:col>
      <xdr:colOff>114300</xdr:colOff>
      <xdr:row>60</xdr:row>
      <xdr:rowOff>93726</xdr:rowOff>
    </xdr:to>
    <xdr:cxnSp macro="">
      <xdr:nvCxnSpPr>
        <xdr:cNvPr id="193" name="直線コネクタ 192"/>
        <xdr:cNvCxnSpPr/>
      </xdr:nvCxnSpPr>
      <xdr:spPr>
        <a:xfrm>
          <a:off x="1130300" y="1033043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110761</xdr:rowOff>
    </xdr:from>
    <xdr:ext cx="405111" cy="259045"/>
    <xdr:sp macro="" textlink="">
      <xdr:nvSpPr>
        <xdr:cNvPr id="194" name="n_1aveValue【体育館・プール】&#10;有形固定資産減価償却率"/>
        <xdr:cNvSpPr txBox="1"/>
      </xdr:nvSpPr>
      <xdr:spPr>
        <a:xfrm>
          <a:off x="35820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62755</xdr:rowOff>
    </xdr:from>
    <xdr:ext cx="405111" cy="259045"/>
    <xdr:sp macro="" textlink="">
      <xdr:nvSpPr>
        <xdr:cNvPr id="195" name="n_2aveValue【体育館・プール】&#10;有形固定資産減価償却率"/>
        <xdr:cNvSpPr txBox="1"/>
      </xdr:nvSpPr>
      <xdr:spPr>
        <a:xfrm>
          <a:off x="27057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26179</xdr:rowOff>
    </xdr:from>
    <xdr:ext cx="405111" cy="259045"/>
    <xdr:sp macro="" textlink="">
      <xdr:nvSpPr>
        <xdr:cNvPr id="196" name="n_3aveValue【体育館・プール】&#10;有形固定資産減価償却率"/>
        <xdr:cNvSpPr txBox="1"/>
      </xdr:nvSpPr>
      <xdr:spPr>
        <a:xfrm>
          <a:off x="1816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17035</xdr:rowOff>
    </xdr:from>
    <xdr:ext cx="405111" cy="259045"/>
    <xdr:sp macro="" textlink="">
      <xdr:nvSpPr>
        <xdr:cNvPr id="197" name="n_4aveValue【体育館・プール】&#10;有形固定資産減価償却率"/>
        <xdr:cNvSpPr txBox="1"/>
      </xdr:nvSpPr>
      <xdr:spPr>
        <a:xfrm>
          <a:off x="927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71645</xdr:rowOff>
    </xdr:from>
    <xdr:ext cx="405111" cy="259045"/>
    <xdr:sp macro="" textlink="">
      <xdr:nvSpPr>
        <xdr:cNvPr id="198" name="n_1mainValue【体育館・プール】&#10;有形固定資産減価償却率"/>
        <xdr:cNvSpPr txBox="1"/>
      </xdr:nvSpPr>
      <xdr:spPr>
        <a:xfrm>
          <a:off x="3582044" y="1053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16781</xdr:rowOff>
    </xdr:from>
    <xdr:ext cx="405111" cy="259045"/>
    <xdr:sp macro="" textlink="">
      <xdr:nvSpPr>
        <xdr:cNvPr id="199" name="n_2mainValue【体育館・プール】&#10;有形固定資産減価償却率"/>
        <xdr:cNvSpPr txBox="1"/>
      </xdr:nvSpPr>
      <xdr:spPr>
        <a:xfrm>
          <a:off x="2705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135653</xdr:rowOff>
    </xdr:from>
    <xdr:ext cx="405111" cy="259045"/>
    <xdr:sp macro="" textlink="">
      <xdr:nvSpPr>
        <xdr:cNvPr id="200" name="n_3mainValue【体育館・プール】&#10;有形固定資産減価償却率"/>
        <xdr:cNvSpPr txBox="1"/>
      </xdr:nvSpPr>
      <xdr:spPr>
        <a:xfrm>
          <a:off x="1816744" y="1042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85361</xdr:rowOff>
    </xdr:from>
    <xdr:ext cx="405111" cy="259045"/>
    <xdr:sp macro="" textlink="">
      <xdr:nvSpPr>
        <xdr:cNvPr id="201" name="n_4mainValue【体育館・プール】&#10;有形固定資産減価償却率"/>
        <xdr:cNvSpPr txBox="1"/>
      </xdr:nvSpPr>
      <xdr:spPr>
        <a:xfrm>
          <a:off x="927744"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2" name="直線コネクタ 211"/>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3" name="テキスト ボックス 212"/>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5" name="テキスト ボックス 21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6" name="直線コネクタ 215"/>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7" name="テキスト ボックス 216"/>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0" name="直線コネクタ 219"/>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1" name="テキスト ボックス 220"/>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2" name="直線コネクタ 2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3" name="テキスト ボックス 2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4" name="直線コネクタ 223"/>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5" name="テキスト ボックス 224"/>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229" name="直線コネクタ 228"/>
        <xdr:cNvCxnSpPr/>
      </xdr:nvCxnSpPr>
      <xdr:spPr>
        <a:xfrm flipV="1">
          <a:off x="10476865"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230" name="【体育館・プール】&#10;一人当たり面積最小値テキスト"/>
        <xdr:cNvSpPr txBox="1"/>
      </xdr:nvSpPr>
      <xdr:spPr>
        <a:xfrm>
          <a:off x="10515600"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231" name="直線コネクタ 230"/>
        <xdr:cNvCxnSpPr/>
      </xdr:nvCxnSpPr>
      <xdr:spPr>
        <a:xfrm>
          <a:off x="10388600" y="1104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232" name="【体育館・プール】&#10;一人当たり面積最大値テキスト"/>
        <xdr:cNvSpPr txBox="1"/>
      </xdr:nvSpPr>
      <xdr:spPr>
        <a:xfrm>
          <a:off x="10515600"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233" name="直線コネクタ 232"/>
        <xdr:cNvCxnSpPr/>
      </xdr:nvCxnSpPr>
      <xdr:spPr>
        <a:xfrm>
          <a:off x="10388600" y="962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56373</xdr:rowOff>
    </xdr:from>
    <xdr:ext cx="469744" cy="259045"/>
    <xdr:sp macro="" textlink="">
      <xdr:nvSpPr>
        <xdr:cNvPr id="234" name="【体育館・プール】&#10;一人当たり面積平均値テキスト"/>
        <xdr:cNvSpPr txBox="1"/>
      </xdr:nvSpPr>
      <xdr:spPr>
        <a:xfrm>
          <a:off x="10515600" y="10514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235" name="フローチャート: 判断 234"/>
        <xdr:cNvSpPr/>
      </xdr:nvSpPr>
      <xdr:spPr>
        <a:xfrm>
          <a:off x="10426700" y="106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236" name="フローチャート: 判断 235"/>
        <xdr:cNvSpPr/>
      </xdr:nvSpPr>
      <xdr:spPr>
        <a:xfrm>
          <a:off x="958850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237" name="フローチャート: 判断 236"/>
        <xdr:cNvSpPr/>
      </xdr:nvSpPr>
      <xdr:spPr>
        <a:xfrm>
          <a:off x="8699500" y="106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238" name="フローチャート: 判断 237"/>
        <xdr:cNvSpPr/>
      </xdr:nvSpPr>
      <xdr:spPr>
        <a:xfrm>
          <a:off x="7810500"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239" name="フローチャート: 判断 238"/>
        <xdr:cNvSpPr/>
      </xdr:nvSpPr>
      <xdr:spPr>
        <a:xfrm>
          <a:off x="69215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160655</xdr:rowOff>
    </xdr:from>
    <xdr:to>
      <xdr:col>55</xdr:col>
      <xdr:colOff>50800</xdr:colOff>
      <xdr:row>63</xdr:row>
      <xdr:rowOff>90805</xdr:rowOff>
    </xdr:to>
    <xdr:sp macro="" textlink="">
      <xdr:nvSpPr>
        <xdr:cNvPr id="245" name="楕円 244"/>
        <xdr:cNvSpPr/>
      </xdr:nvSpPr>
      <xdr:spPr>
        <a:xfrm>
          <a:off x="104267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139082</xdr:rowOff>
    </xdr:from>
    <xdr:ext cx="469744" cy="259045"/>
    <xdr:sp macro="" textlink="">
      <xdr:nvSpPr>
        <xdr:cNvPr id="246" name="【体育館・プール】&#10;一人当たり面積該当値テキスト"/>
        <xdr:cNvSpPr txBox="1"/>
      </xdr:nvSpPr>
      <xdr:spPr>
        <a:xfrm>
          <a:off x="10515600"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163513</xdr:rowOff>
    </xdr:from>
    <xdr:to>
      <xdr:col>50</xdr:col>
      <xdr:colOff>165100</xdr:colOff>
      <xdr:row>63</xdr:row>
      <xdr:rowOff>93663</xdr:rowOff>
    </xdr:to>
    <xdr:sp macro="" textlink="">
      <xdr:nvSpPr>
        <xdr:cNvPr id="247" name="楕円 246"/>
        <xdr:cNvSpPr/>
      </xdr:nvSpPr>
      <xdr:spPr>
        <a:xfrm>
          <a:off x="9588500" y="107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40005</xdr:rowOff>
    </xdr:from>
    <xdr:to>
      <xdr:col>55</xdr:col>
      <xdr:colOff>0</xdr:colOff>
      <xdr:row>63</xdr:row>
      <xdr:rowOff>42863</xdr:rowOff>
    </xdr:to>
    <xdr:cxnSp macro="">
      <xdr:nvCxnSpPr>
        <xdr:cNvPr id="248" name="直線コネクタ 247"/>
        <xdr:cNvCxnSpPr/>
      </xdr:nvCxnSpPr>
      <xdr:spPr>
        <a:xfrm flipV="1">
          <a:off x="9639300" y="10841355"/>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166370</xdr:rowOff>
    </xdr:from>
    <xdr:to>
      <xdr:col>46</xdr:col>
      <xdr:colOff>38100</xdr:colOff>
      <xdr:row>63</xdr:row>
      <xdr:rowOff>96520</xdr:rowOff>
    </xdr:to>
    <xdr:sp macro="" textlink="">
      <xdr:nvSpPr>
        <xdr:cNvPr id="249" name="楕円 248"/>
        <xdr:cNvSpPr/>
      </xdr:nvSpPr>
      <xdr:spPr>
        <a:xfrm>
          <a:off x="8699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42863</xdr:rowOff>
    </xdr:from>
    <xdr:to>
      <xdr:col>50</xdr:col>
      <xdr:colOff>114300</xdr:colOff>
      <xdr:row>63</xdr:row>
      <xdr:rowOff>45720</xdr:rowOff>
    </xdr:to>
    <xdr:cxnSp macro="">
      <xdr:nvCxnSpPr>
        <xdr:cNvPr id="250" name="直線コネクタ 249"/>
        <xdr:cNvCxnSpPr/>
      </xdr:nvCxnSpPr>
      <xdr:spPr>
        <a:xfrm flipV="1">
          <a:off x="8750300" y="1084421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169228</xdr:rowOff>
    </xdr:from>
    <xdr:to>
      <xdr:col>41</xdr:col>
      <xdr:colOff>101600</xdr:colOff>
      <xdr:row>63</xdr:row>
      <xdr:rowOff>99378</xdr:rowOff>
    </xdr:to>
    <xdr:sp macro="" textlink="">
      <xdr:nvSpPr>
        <xdr:cNvPr id="251" name="楕円 250"/>
        <xdr:cNvSpPr/>
      </xdr:nvSpPr>
      <xdr:spPr>
        <a:xfrm>
          <a:off x="7810500" y="107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45720</xdr:rowOff>
    </xdr:from>
    <xdr:to>
      <xdr:col>45</xdr:col>
      <xdr:colOff>177800</xdr:colOff>
      <xdr:row>63</xdr:row>
      <xdr:rowOff>48578</xdr:rowOff>
    </xdr:to>
    <xdr:cxnSp macro="">
      <xdr:nvCxnSpPr>
        <xdr:cNvPr id="252" name="直線コネクタ 251"/>
        <xdr:cNvCxnSpPr/>
      </xdr:nvCxnSpPr>
      <xdr:spPr>
        <a:xfrm flipV="1">
          <a:off x="7861300" y="1084707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170656</xdr:rowOff>
    </xdr:from>
    <xdr:to>
      <xdr:col>36</xdr:col>
      <xdr:colOff>165100</xdr:colOff>
      <xdr:row>63</xdr:row>
      <xdr:rowOff>100806</xdr:rowOff>
    </xdr:to>
    <xdr:sp macro="" textlink="">
      <xdr:nvSpPr>
        <xdr:cNvPr id="253" name="楕円 252"/>
        <xdr:cNvSpPr/>
      </xdr:nvSpPr>
      <xdr:spPr>
        <a:xfrm>
          <a:off x="6921500" y="1080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48578</xdr:rowOff>
    </xdr:from>
    <xdr:to>
      <xdr:col>41</xdr:col>
      <xdr:colOff>50800</xdr:colOff>
      <xdr:row>63</xdr:row>
      <xdr:rowOff>50006</xdr:rowOff>
    </xdr:to>
    <xdr:cxnSp macro="">
      <xdr:nvCxnSpPr>
        <xdr:cNvPr id="254" name="直線コネクタ 253"/>
        <xdr:cNvCxnSpPr/>
      </xdr:nvCxnSpPr>
      <xdr:spPr>
        <a:xfrm flipV="1">
          <a:off x="6972300" y="10849928"/>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157339</xdr:rowOff>
    </xdr:from>
    <xdr:ext cx="469744" cy="259045"/>
    <xdr:sp macro="" textlink="">
      <xdr:nvSpPr>
        <xdr:cNvPr id="255" name="n_1aveValue【体育館・プール】&#10;一人当たり面積"/>
        <xdr:cNvSpPr txBox="1"/>
      </xdr:nvSpPr>
      <xdr:spPr>
        <a:xfrm>
          <a:off x="9391727" y="1044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167340</xdr:rowOff>
    </xdr:from>
    <xdr:ext cx="469744" cy="259045"/>
    <xdr:sp macro="" textlink="">
      <xdr:nvSpPr>
        <xdr:cNvPr id="256" name="n_2aveValue【体育館・プール】&#10;一人当たり面積"/>
        <xdr:cNvSpPr txBox="1"/>
      </xdr:nvSpPr>
      <xdr:spPr>
        <a:xfrm>
          <a:off x="8515427" y="104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8748</xdr:rowOff>
    </xdr:from>
    <xdr:ext cx="469744" cy="259045"/>
    <xdr:sp macro="" textlink="">
      <xdr:nvSpPr>
        <xdr:cNvPr id="257" name="n_3aveValue【体育館・プール】&#10;一人当たり面積"/>
        <xdr:cNvSpPr txBox="1"/>
      </xdr:nvSpPr>
      <xdr:spPr>
        <a:xfrm>
          <a:off x="7626427" y="1046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161624</xdr:rowOff>
    </xdr:from>
    <xdr:ext cx="469744" cy="259045"/>
    <xdr:sp macro="" textlink="">
      <xdr:nvSpPr>
        <xdr:cNvPr id="258" name="n_4aveValue【体育館・プール】&#10;一人当たり面積"/>
        <xdr:cNvSpPr txBox="1"/>
      </xdr:nvSpPr>
      <xdr:spPr>
        <a:xfrm>
          <a:off x="6737427" y="1044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84790</xdr:rowOff>
    </xdr:from>
    <xdr:ext cx="469744" cy="259045"/>
    <xdr:sp macro="" textlink="">
      <xdr:nvSpPr>
        <xdr:cNvPr id="259" name="n_1mainValue【体育館・プール】&#10;一人当たり面積"/>
        <xdr:cNvSpPr txBox="1"/>
      </xdr:nvSpPr>
      <xdr:spPr>
        <a:xfrm>
          <a:off x="9391727" y="1088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87647</xdr:rowOff>
    </xdr:from>
    <xdr:ext cx="469744" cy="259045"/>
    <xdr:sp macro="" textlink="">
      <xdr:nvSpPr>
        <xdr:cNvPr id="260" name="n_2mainValue【体育館・プール】&#10;一人当たり面積"/>
        <xdr:cNvSpPr txBox="1"/>
      </xdr:nvSpPr>
      <xdr:spPr>
        <a:xfrm>
          <a:off x="8515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90505</xdr:rowOff>
    </xdr:from>
    <xdr:ext cx="469744" cy="259045"/>
    <xdr:sp macro="" textlink="">
      <xdr:nvSpPr>
        <xdr:cNvPr id="261" name="n_3mainValue【体育館・プール】&#10;一人当たり面積"/>
        <xdr:cNvSpPr txBox="1"/>
      </xdr:nvSpPr>
      <xdr:spPr>
        <a:xfrm>
          <a:off x="7626427" y="108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91933</xdr:rowOff>
    </xdr:from>
    <xdr:ext cx="469744" cy="259045"/>
    <xdr:sp macro="" textlink="">
      <xdr:nvSpPr>
        <xdr:cNvPr id="262" name="n_4mainValue【体育館・プール】&#10;一人当たり面積"/>
        <xdr:cNvSpPr txBox="1"/>
      </xdr:nvSpPr>
      <xdr:spPr>
        <a:xfrm>
          <a:off x="6737427" y="108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287" name="直線コネクタ 286"/>
        <xdr:cNvCxnSpPr/>
      </xdr:nvCxnSpPr>
      <xdr:spPr>
        <a:xfrm flipV="1">
          <a:off x="4634865" y="13384530"/>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88" name="【福祉施設】&#10;有形固定資産減価償却率最小値テキスト"/>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89" name="直線コネクタ 288"/>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90"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1" name="直線コネクタ 290"/>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292" name="【福祉施設】&#10;有形固定資産減価償却率平均値テキスト"/>
        <xdr:cNvSpPr txBox="1"/>
      </xdr:nvSpPr>
      <xdr:spPr>
        <a:xfrm>
          <a:off x="4673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93" name="フローチャート: 判断 292"/>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4" name="フローチャート: 判断 293"/>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95" name="フローチャート: 判断 294"/>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6" name="フローチャート: 判断 295"/>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80645</xdr:rowOff>
    </xdr:from>
    <xdr:to>
      <xdr:col>24</xdr:col>
      <xdr:colOff>114300</xdr:colOff>
      <xdr:row>84</xdr:row>
      <xdr:rowOff>10795</xdr:rowOff>
    </xdr:to>
    <xdr:sp macro="" textlink="">
      <xdr:nvSpPr>
        <xdr:cNvPr id="303" name="楕円 302"/>
        <xdr:cNvSpPr/>
      </xdr:nvSpPr>
      <xdr:spPr>
        <a:xfrm>
          <a:off x="45847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59072</xdr:rowOff>
    </xdr:from>
    <xdr:ext cx="405111" cy="259045"/>
    <xdr:sp macro="" textlink="">
      <xdr:nvSpPr>
        <xdr:cNvPr id="304" name="【福祉施設】&#10;有形固定資産減価償却率該当値テキスト"/>
        <xdr:cNvSpPr txBox="1"/>
      </xdr:nvSpPr>
      <xdr:spPr>
        <a:xfrm>
          <a:off x="4673600"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19686</xdr:rowOff>
    </xdr:from>
    <xdr:to>
      <xdr:col>20</xdr:col>
      <xdr:colOff>38100</xdr:colOff>
      <xdr:row>83</xdr:row>
      <xdr:rowOff>121286</xdr:rowOff>
    </xdr:to>
    <xdr:sp macro="" textlink="">
      <xdr:nvSpPr>
        <xdr:cNvPr id="305" name="楕円 304"/>
        <xdr:cNvSpPr/>
      </xdr:nvSpPr>
      <xdr:spPr>
        <a:xfrm>
          <a:off x="3746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70486</xdr:rowOff>
    </xdr:from>
    <xdr:to>
      <xdr:col>24</xdr:col>
      <xdr:colOff>63500</xdr:colOff>
      <xdr:row>83</xdr:row>
      <xdr:rowOff>131445</xdr:rowOff>
    </xdr:to>
    <xdr:cxnSp macro="">
      <xdr:nvCxnSpPr>
        <xdr:cNvPr id="306" name="直線コネクタ 305"/>
        <xdr:cNvCxnSpPr/>
      </xdr:nvCxnSpPr>
      <xdr:spPr>
        <a:xfrm>
          <a:off x="3797300" y="14300836"/>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132080</xdr:rowOff>
    </xdr:from>
    <xdr:to>
      <xdr:col>15</xdr:col>
      <xdr:colOff>101600</xdr:colOff>
      <xdr:row>83</xdr:row>
      <xdr:rowOff>62230</xdr:rowOff>
    </xdr:to>
    <xdr:sp macro="" textlink="">
      <xdr:nvSpPr>
        <xdr:cNvPr id="307" name="楕円 306"/>
        <xdr:cNvSpPr/>
      </xdr:nvSpPr>
      <xdr:spPr>
        <a:xfrm>
          <a:off x="2857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11430</xdr:rowOff>
    </xdr:from>
    <xdr:to>
      <xdr:col>19</xdr:col>
      <xdr:colOff>177800</xdr:colOff>
      <xdr:row>83</xdr:row>
      <xdr:rowOff>70486</xdr:rowOff>
    </xdr:to>
    <xdr:cxnSp macro="">
      <xdr:nvCxnSpPr>
        <xdr:cNvPr id="308" name="直線コネクタ 307"/>
        <xdr:cNvCxnSpPr/>
      </xdr:nvCxnSpPr>
      <xdr:spPr>
        <a:xfrm>
          <a:off x="2908300" y="1424178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71120</xdr:rowOff>
    </xdr:from>
    <xdr:to>
      <xdr:col>10</xdr:col>
      <xdr:colOff>165100</xdr:colOff>
      <xdr:row>83</xdr:row>
      <xdr:rowOff>1270</xdr:rowOff>
    </xdr:to>
    <xdr:sp macro="" textlink="">
      <xdr:nvSpPr>
        <xdr:cNvPr id="309" name="楕円 308"/>
        <xdr:cNvSpPr/>
      </xdr:nvSpPr>
      <xdr:spPr>
        <a:xfrm>
          <a:off x="1968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121920</xdr:rowOff>
    </xdr:from>
    <xdr:to>
      <xdr:col>15</xdr:col>
      <xdr:colOff>50800</xdr:colOff>
      <xdr:row>83</xdr:row>
      <xdr:rowOff>11430</xdr:rowOff>
    </xdr:to>
    <xdr:cxnSp macro="">
      <xdr:nvCxnSpPr>
        <xdr:cNvPr id="310" name="直線コネクタ 309"/>
        <xdr:cNvCxnSpPr/>
      </xdr:nvCxnSpPr>
      <xdr:spPr>
        <a:xfrm>
          <a:off x="2019300" y="14180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10161</xdr:rowOff>
    </xdr:from>
    <xdr:to>
      <xdr:col>6</xdr:col>
      <xdr:colOff>38100</xdr:colOff>
      <xdr:row>82</xdr:row>
      <xdr:rowOff>111761</xdr:rowOff>
    </xdr:to>
    <xdr:sp macro="" textlink="">
      <xdr:nvSpPr>
        <xdr:cNvPr id="311" name="楕円 310"/>
        <xdr:cNvSpPr/>
      </xdr:nvSpPr>
      <xdr:spPr>
        <a:xfrm>
          <a:off x="1079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60961</xdr:rowOff>
    </xdr:from>
    <xdr:to>
      <xdr:col>10</xdr:col>
      <xdr:colOff>114300</xdr:colOff>
      <xdr:row>82</xdr:row>
      <xdr:rowOff>121920</xdr:rowOff>
    </xdr:to>
    <xdr:cxnSp macro="">
      <xdr:nvCxnSpPr>
        <xdr:cNvPr id="312" name="直線コネクタ 311"/>
        <xdr:cNvCxnSpPr/>
      </xdr:nvCxnSpPr>
      <xdr:spPr>
        <a:xfrm>
          <a:off x="1130300" y="14119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3"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314" name="n_2aveValue【福祉施設】&#10;有形固定資産減価償却率"/>
        <xdr:cNvSpPr txBox="1"/>
      </xdr:nvSpPr>
      <xdr:spPr>
        <a:xfrm>
          <a:off x="2705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5"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福祉施設】&#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112413</xdr:rowOff>
    </xdr:from>
    <xdr:ext cx="405111" cy="259045"/>
    <xdr:sp macro="" textlink="">
      <xdr:nvSpPr>
        <xdr:cNvPr id="317" name="n_1mainValue【福祉施設】&#10;有形固定資産減価償却率"/>
        <xdr:cNvSpPr txBox="1"/>
      </xdr:nvSpPr>
      <xdr:spPr>
        <a:xfrm>
          <a:off x="35820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8" name="n_2mainValue【福祉施設】&#10;有形固定資産減価償却率"/>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163847</xdr:rowOff>
    </xdr:from>
    <xdr:ext cx="405111" cy="259045"/>
    <xdr:sp macro="" textlink="">
      <xdr:nvSpPr>
        <xdr:cNvPr id="319" name="n_3mainValue【福祉施設】&#10;有形固定資産減価償却率"/>
        <xdr:cNvSpPr txBox="1"/>
      </xdr:nvSpPr>
      <xdr:spPr>
        <a:xfrm>
          <a:off x="1816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102888</xdr:rowOff>
    </xdr:from>
    <xdr:ext cx="405111" cy="259045"/>
    <xdr:sp macro="" textlink="">
      <xdr:nvSpPr>
        <xdr:cNvPr id="320" name="n_4mainValue【福祉施設】&#10;有形固定資産減価償却率"/>
        <xdr:cNvSpPr txBox="1"/>
      </xdr:nvSpPr>
      <xdr:spPr>
        <a:xfrm>
          <a:off x="927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344" name="直線コネクタ 343"/>
        <xdr:cNvCxnSpPr/>
      </xdr:nvCxnSpPr>
      <xdr:spPr>
        <a:xfrm flipV="1">
          <a:off x="10476865" y="13237211"/>
          <a:ext cx="0" cy="15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345" name="【福祉施設】&#10;一人当たり面積最小値テキスト"/>
        <xdr:cNvSpPr txBox="1"/>
      </xdr:nvSpPr>
      <xdr:spPr>
        <a:xfrm>
          <a:off x="10515600"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346" name="直線コネクタ 345"/>
        <xdr:cNvCxnSpPr/>
      </xdr:nvCxnSpPr>
      <xdr:spPr>
        <a:xfrm>
          <a:off x="10388600" y="1483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347" name="【福祉施設】&#10;一人当たり面積最大値テキスト"/>
        <xdr:cNvSpPr txBox="1"/>
      </xdr:nvSpPr>
      <xdr:spPr>
        <a:xfrm>
          <a:off x="10515600"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348" name="直線コネクタ 347"/>
        <xdr:cNvCxnSpPr/>
      </xdr:nvCxnSpPr>
      <xdr:spPr>
        <a:xfrm>
          <a:off x="10388600" y="1323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349" name="【福祉施設】&#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50" name="フローチャート: 判断 349"/>
        <xdr:cNvSpPr/>
      </xdr:nvSpPr>
      <xdr:spPr>
        <a:xfrm>
          <a:off x="10426700" y="1466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351" name="フローチャート: 判断 350"/>
        <xdr:cNvSpPr/>
      </xdr:nvSpPr>
      <xdr:spPr>
        <a:xfrm>
          <a:off x="95885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99061</xdr:rowOff>
    </xdr:from>
    <xdr:to>
      <xdr:col>46</xdr:col>
      <xdr:colOff>38100</xdr:colOff>
      <xdr:row>86</xdr:row>
      <xdr:rowOff>29211</xdr:rowOff>
    </xdr:to>
    <xdr:sp macro="" textlink="">
      <xdr:nvSpPr>
        <xdr:cNvPr id="352" name="フローチャート: 判断 351"/>
        <xdr:cNvSpPr/>
      </xdr:nvSpPr>
      <xdr:spPr>
        <a:xfrm>
          <a:off x="8699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53" name="フローチャート: 判断 352"/>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54" name="フローチャート: 判断 353"/>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146050</xdr:rowOff>
    </xdr:from>
    <xdr:to>
      <xdr:col>55</xdr:col>
      <xdr:colOff>50800</xdr:colOff>
      <xdr:row>86</xdr:row>
      <xdr:rowOff>76200</xdr:rowOff>
    </xdr:to>
    <xdr:sp macro="" textlink="">
      <xdr:nvSpPr>
        <xdr:cNvPr id="360" name="楕円 359"/>
        <xdr:cNvSpPr/>
      </xdr:nvSpPr>
      <xdr:spPr>
        <a:xfrm>
          <a:off x="10426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69867</xdr:rowOff>
    </xdr:from>
    <xdr:ext cx="469744" cy="259045"/>
    <xdr:sp macro="" textlink="">
      <xdr:nvSpPr>
        <xdr:cNvPr id="361" name="【福祉施設】&#10;一人当たり面積該当値テキスト"/>
        <xdr:cNvSpPr txBox="1"/>
      </xdr:nvSpPr>
      <xdr:spPr>
        <a:xfrm>
          <a:off x="10515600" y="1464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147320</xdr:rowOff>
    </xdr:from>
    <xdr:to>
      <xdr:col>50</xdr:col>
      <xdr:colOff>165100</xdr:colOff>
      <xdr:row>86</xdr:row>
      <xdr:rowOff>77470</xdr:rowOff>
    </xdr:to>
    <xdr:sp macro="" textlink="">
      <xdr:nvSpPr>
        <xdr:cNvPr id="362" name="楕円 361"/>
        <xdr:cNvSpPr/>
      </xdr:nvSpPr>
      <xdr:spPr>
        <a:xfrm>
          <a:off x="958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25400</xdr:rowOff>
    </xdr:from>
    <xdr:to>
      <xdr:col>55</xdr:col>
      <xdr:colOff>0</xdr:colOff>
      <xdr:row>86</xdr:row>
      <xdr:rowOff>26670</xdr:rowOff>
    </xdr:to>
    <xdr:cxnSp macro="">
      <xdr:nvCxnSpPr>
        <xdr:cNvPr id="363" name="直線コネクタ 362"/>
        <xdr:cNvCxnSpPr/>
      </xdr:nvCxnSpPr>
      <xdr:spPr>
        <a:xfrm flipV="1">
          <a:off x="9639300" y="147701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148589</xdr:rowOff>
    </xdr:from>
    <xdr:to>
      <xdr:col>46</xdr:col>
      <xdr:colOff>38100</xdr:colOff>
      <xdr:row>86</xdr:row>
      <xdr:rowOff>78739</xdr:rowOff>
    </xdr:to>
    <xdr:sp macro="" textlink="">
      <xdr:nvSpPr>
        <xdr:cNvPr id="364" name="楕円 363"/>
        <xdr:cNvSpPr/>
      </xdr:nvSpPr>
      <xdr:spPr>
        <a:xfrm>
          <a:off x="8699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26670</xdr:rowOff>
    </xdr:from>
    <xdr:to>
      <xdr:col>50</xdr:col>
      <xdr:colOff>114300</xdr:colOff>
      <xdr:row>86</xdr:row>
      <xdr:rowOff>27939</xdr:rowOff>
    </xdr:to>
    <xdr:cxnSp macro="">
      <xdr:nvCxnSpPr>
        <xdr:cNvPr id="365" name="直線コネクタ 364"/>
        <xdr:cNvCxnSpPr/>
      </xdr:nvCxnSpPr>
      <xdr:spPr>
        <a:xfrm flipV="1">
          <a:off x="8750300" y="147713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148589</xdr:rowOff>
    </xdr:from>
    <xdr:to>
      <xdr:col>41</xdr:col>
      <xdr:colOff>101600</xdr:colOff>
      <xdr:row>86</xdr:row>
      <xdr:rowOff>78739</xdr:rowOff>
    </xdr:to>
    <xdr:sp macro="" textlink="">
      <xdr:nvSpPr>
        <xdr:cNvPr id="366" name="楕円 365"/>
        <xdr:cNvSpPr/>
      </xdr:nvSpPr>
      <xdr:spPr>
        <a:xfrm>
          <a:off x="7810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27939</xdr:rowOff>
    </xdr:from>
    <xdr:to>
      <xdr:col>45</xdr:col>
      <xdr:colOff>177800</xdr:colOff>
      <xdr:row>86</xdr:row>
      <xdr:rowOff>27939</xdr:rowOff>
    </xdr:to>
    <xdr:cxnSp macro="">
      <xdr:nvCxnSpPr>
        <xdr:cNvPr id="367" name="直線コネクタ 366"/>
        <xdr:cNvCxnSpPr/>
      </xdr:nvCxnSpPr>
      <xdr:spPr>
        <a:xfrm>
          <a:off x="7861300" y="14772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149861</xdr:rowOff>
    </xdr:from>
    <xdr:to>
      <xdr:col>36</xdr:col>
      <xdr:colOff>165100</xdr:colOff>
      <xdr:row>86</xdr:row>
      <xdr:rowOff>80011</xdr:rowOff>
    </xdr:to>
    <xdr:sp macro="" textlink="">
      <xdr:nvSpPr>
        <xdr:cNvPr id="368" name="楕円 367"/>
        <xdr:cNvSpPr/>
      </xdr:nvSpPr>
      <xdr:spPr>
        <a:xfrm>
          <a:off x="6921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27939</xdr:rowOff>
    </xdr:from>
    <xdr:to>
      <xdr:col>41</xdr:col>
      <xdr:colOff>50800</xdr:colOff>
      <xdr:row>86</xdr:row>
      <xdr:rowOff>29211</xdr:rowOff>
    </xdr:to>
    <xdr:cxnSp macro="">
      <xdr:nvCxnSpPr>
        <xdr:cNvPr id="369" name="直線コネクタ 368"/>
        <xdr:cNvCxnSpPr/>
      </xdr:nvCxnSpPr>
      <xdr:spPr>
        <a:xfrm flipV="1">
          <a:off x="6972300" y="147726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57166</xdr:rowOff>
    </xdr:from>
    <xdr:ext cx="469744" cy="259045"/>
    <xdr:sp macro="" textlink="">
      <xdr:nvSpPr>
        <xdr:cNvPr id="370" name="n_1aveValue【福祉施設】&#10;一人当たり面積"/>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71" name="n_2aveValue【福祉施設】&#10;一人当たり面積"/>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35577</xdr:rowOff>
    </xdr:from>
    <xdr:ext cx="469744" cy="259045"/>
    <xdr:sp macro="" textlink="">
      <xdr:nvSpPr>
        <xdr:cNvPr id="372" name="n_3aveValue【福祉施設】&#10;一人当たり面積"/>
        <xdr:cNvSpPr txBox="1"/>
      </xdr:nvSpPr>
      <xdr:spPr>
        <a:xfrm>
          <a:off x="7626427" y="1443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43197</xdr:rowOff>
    </xdr:from>
    <xdr:ext cx="469744" cy="259045"/>
    <xdr:sp macro="" textlink="">
      <xdr:nvSpPr>
        <xdr:cNvPr id="373" name="n_4aveValue【福祉施設】&#10;一人当たり面積"/>
        <xdr:cNvSpPr txBox="1"/>
      </xdr:nvSpPr>
      <xdr:spPr>
        <a:xfrm>
          <a:off x="6737427"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68597</xdr:rowOff>
    </xdr:from>
    <xdr:ext cx="469744" cy="259045"/>
    <xdr:sp macro="" textlink="">
      <xdr:nvSpPr>
        <xdr:cNvPr id="374" name="n_1mainValue【福祉施設】&#10;一人当たり面積"/>
        <xdr:cNvSpPr txBox="1"/>
      </xdr:nvSpPr>
      <xdr:spPr>
        <a:xfrm>
          <a:off x="9391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69866</xdr:rowOff>
    </xdr:from>
    <xdr:ext cx="469744" cy="259045"/>
    <xdr:sp macro="" textlink="">
      <xdr:nvSpPr>
        <xdr:cNvPr id="375" name="n_2mainValue【福祉施設】&#10;一人当たり面積"/>
        <xdr:cNvSpPr txBox="1"/>
      </xdr:nvSpPr>
      <xdr:spPr>
        <a:xfrm>
          <a:off x="85154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69866</xdr:rowOff>
    </xdr:from>
    <xdr:ext cx="469744" cy="259045"/>
    <xdr:sp macro="" textlink="">
      <xdr:nvSpPr>
        <xdr:cNvPr id="376" name="n_3mainValue【福祉施設】&#10;一人当たり面積"/>
        <xdr:cNvSpPr txBox="1"/>
      </xdr:nvSpPr>
      <xdr:spPr>
        <a:xfrm>
          <a:off x="76264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71138</xdr:rowOff>
    </xdr:from>
    <xdr:ext cx="469744" cy="259045"/>
    <xdr:sp macro="" textlink="">
      <xdr:nvSpPr>
        <xdr:cNvPr id="377" name="n_4mainValue【福祉施設】&#10;一人当たり面積"/>
        <xdr:cNvSpPr txBox="1"/>
      </xdr:nvSpPr>
      <xdr:spPr>
        <a:xfrm>
          <a:off x="6737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152400</xdr:rowOff>
    </xdr:to>
    <xdr:cxnSp macro="">
      <xdr:nvCxnSpPr>
        <xdr:cNvPr id="402" name="直線コネクタ 401"/>
        <xdr:cNvCxnSpPr/>
      </xdr:nvCxnSpPr>
      <xdr:spPr>
        <a:xfrm flipV="1">
          <a:off x="4634865" y="17169764"/>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5" name="【市民会館】&#10;有形固定資産減価償却率最大値テキスト"/>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6" name="直線コネクタ 405"/>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25416</xdr:rowOff>
    </xdr:from>
    <xdr:ext cx="405111" cy="259045"/>
    <xdr:sp macro="" textlink="">
      <xdr:nvSpPr>
        <xdr:cNvPr id="407" name="【市民会館】&#10;有形固定資産減価償却率平均値テキスト"/>
        <xdr:cNvSpPr txBox="1"/>
      </xdr:nvSpPr>
      <xdr:spPr>
        <a:xfrm>
          <a:off x="4673600" y="17684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408" name="フローチャート: 判断 407"/>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409" name="フローチャート: 判断 408"/>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52070</xdr:rowOff>
    </xdr:from>
    <xdr:to>
      <xdr:col>15</xdr:col>
      <xdr:colOff>101600</xdr:colOff>
      <xdr:row>104</xdr:row>
      <xdr:rowOff>153670</xdr:rowOff>
    </xdr:to>
    <xdr:sp macro="" textlink="">
      <xdr:nvSpPr>
        <xdr:cNvPr id="410" name="フローチャート: 判断 409"/>
        <xdr:cNvSpPr/>
      </xdr:nvSpPr>
      <xdr:spPr>
        <a:xfrm>
          <a:off x="2857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411" name="フローチャート: 判断 410"/>
        <xdr:cNvSpPr/>
      </xdr:nvSpPr>
      <xdr:spPr>
        <a:xfrm>
          <a:off x="196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27305</xdr:rowOff>
    </xdr:from>
    <xdr:to>
      <xdr:col>6</xdr:col>
      <xdr:colOff>38100</xdr:colOff>
      <xdr:row>103</xdr:row>
      <xdr:rowOff>128905</xdr:rowOff>
    </xdr:to>
    <xdr:sp macro="" textlink="">
      <xdr:nvSpPr>
        <xdr:cNvPr id="412" name="フローチャート: 判断 411"/>
        <xdr:cNvSpPr/>
      </xdr:nvSpPr>
      <xdr:spPr>
        <a:xfrm>
          <a:off x="1079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418" name="楕円 417"/>
        <xdr:cNvSpPr/>
      </xdr:nvSpPr>
      <xdr:spPr>
        <a:xfrm>
          <a:off x="4584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163847</xdr:rowOff>
    </xdr:from>
    <xdr:ext cx="405111" cy="259045"/>
    <xdr:sp macro="" textlink="">
      <xdr:nvSpPr>
        <xdr:cNvPr id="419" name="【市民会館】&#10;有形固定資産減価償却率該当値テキスト"/>
        <xdr:cNvSpPr txBox="1"/>
      </xdr:nvSpPr>
      <xdr:spPr>
        <a:xfrm>
          <a:off x="46736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143511</xdr:rowOff>
    </xdr:from>
    <xdr:to>
      <xdr:col>20</xdr:col>
      <xdr:colOff>38100</xdr:colOff>
      <xdr:row>104</xdr:row>
      <xdr:rowOff>73661</xdr:rowOff>
    </xdr:to>
    <xdr:sp macro="" textlink="">
      <xdr:nvSpPr>
        <xdr:cNvPr id="420" name="楕円 419"/>
        <xdr:cNvSpPr/>
      </xdr:nvSpPr>
      <xdr:spPr>
        <a:xfrm>
          <a:off x="3746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22861</xdr:rowOff>
    </xdr:from>
    <xdr:to>
      <xdr:col>24</xdr:col>
      <xdr:colOff>63500</xdr:colOff>
      <xdr:row>104</xdr:row>
      <xdr:rowOff>64770</xdr:rowOff>
    </xdr:to>
    <xdr:cxnSp macro="">
      <xdr:nvCxnSpPr>
        <xdr:cNvPr id="421" name="直線コネクタ 420"/>
        <xdr:cNvCxnSpPr/>
      </xdr:nvCxnSpPr>
      <xdr:spPr>
        <a:xfrm>
          <a:off x="3797300" y="178536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99695</xdr:rowOff>
    </xdr:from>
    <xdr:to>
      <xdr:col>15</xdr:col>
      <xdr:colOff>101600</xdr:colOff>
      <xdr:row>104</xdr:row>
      <xdr:rowOff>29845</xdr:rowOff>
    </xdr:to>
    <xdr:sp macro="" textlink="">
      <xdr:nvSpPr>
        <xdr:cNvPr id="422" name="楕円 421"/>
        <xdr:cNvSpPr/>
      </xdr:nvSpPr>
      <xdr:spPr>
        <a:xfrm>
          <a:off x="2857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150495</xdr:rowOff>
    </xdr:from>
    <xdr:to>
      <xdr:col>19</xdr:col>
      <xdr:colOff>177800</xdr:colOff>
      <xdr:row>104</xdr:row>
      <xdr:rowOff>22861</xdr:rowOff>
    </xdr:to>
    <xdr:cxnSp macro="">
      <xdr:nvCxnSpPr>
        <xdr:cNvPr id="423" name="直線コネクタ 422"/>
        <xdr:cNvCxnSpPr/>
      </xdr:nvCxnSpPr>
      <xdr:spPr>
        <a:xfrm>
          <a:off x="2908300" y="178098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57786</xdr:rowOff>
    </xdr:from>
    <xdr:to>
      <xdr:col>10</xdr:col>
      <xdr:colOff>165100</xdr:colOff>
      <xdr:row>103</xdr:row>
      <xdr:rowOff>159386</xdr:rowOff>
    </xdr:to>
    <xdr:sp macro="" textlink="">
      <xdr:nvSpPr>
        <xdr:cNvPr id="424" name="楕円 423"/>
        <xdr:cNvSpPr/>
      </xdr:nvSpPr>
      <xdr:spPr>
        <a:xfrm>
          <a:off x="1968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108586</xdr:rowOff>
    </xdr:from>
    <xdr:to>
      <xdr:col>15</xdr:col>
      <xdr:colOff>50800</xdr:colOff>
      <xdr:row>103</xdr:row>
      <xdr:rowOff>150495</xdr:rowOff>
    </xdr:to>
    <xdr:cxnSp macro="">
      <xdr:nvCxnSpPr>
        <xdr:cNvPr id="425" name="直線コネクタ 424"/>
        <xdr:cNvCxnSpPr/>
      </xdr:nvCxnSpPr>
      <xdr:spPr>
        <a:xfrm>
          <a:off x="2019300" y="177679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15875</xdr:rowOff>
    </xdr:from>
    <xdr:to>
      <xdr:col>6</xdr:col>
      <xdr:colOff>38100</xdr:colOff>
      <xdr:row>103</xdr:row>
      <xdr:rowOff>117475</xdr:rowOff>
    </xdr:to>
    <xdr:sp macro="" textlink="">
      <xdr:nvSpPr>
        <xdr:cNvPr id="426" name="楕円 425"/>
        <xdr:cNvSpPr/>
      </xdr:nvSpPr>
      <xdr:spPr>
        <a:xfrm>
          <a:off x="1079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66675</xdr:rowOff>
    </xdr:from>
    <xdr:to>
      <xdr:col>10</xdr:col>
      <xdr:colOff>114300</xdr:colOff>
      <xdr:row>103</xdr:row>
      <xdr:rowOff>108586</xdr:rowOff>
    </xdr:to>
    <xdr:cxnSp macro="">
      <xdr:nvCxnSpPr>
        <xdr:cNvPr id="427" name="直線コネクタ 426"/>
        <xdr:cNvCxnSpPr/>
      </xdr:nvCxnSpPr>
      <xdr:spPr>
        <a:xfrm>
          <a:off x="1130300" y="177260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5732</xdr:rowOff>
    </xdr:from>
    <xdr:ext cx="405111" cy="259045"/>
    <xdr:sp macro="" textlink="">
      <xdr:nvSpPr>
        <xdr:cNvPr id="428" name="n_1aveValue【市民会館】&#10;有形固定資産減価償却率"/>
        <xdr:cNvSpPr txBox="1"/>
      </xdr:nvSpPr>
      <xdr:spPr>
        <a:xfrm>
          <a:off x="3582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144797</xdr:rowOff>
    </xdr:from>
    <xdr:ext cx="405111" cy="259045"/>
    <xdr:sp macro="" textlink="">
      <xdr:nvSpPr>
        <xdr:cNvPr id="429" name="n_2aveValue【市民会館】&#10;有形固定資産減価償却率"/>
        <xdr:cNvSpPr txBox="1"/>
      </xdr:nvSpPr>
      <xdr:spPr>
        <a:xfrm>
          <a:off x="2705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7638</xdr:rowOff>
    </xdr:from>
    <xdr:ext cx="405111" cy="259045"/>
    <xdr:sp macro="" textlink="">
      <xdr:nvSpPr>
        <xdr:cNvPr id="430" name="n_3aveValue【市民会館】&#10;有形固定資産減価償却率"/>
        <xdr:cNvSpPr txBox="1"/>
      </xdr:nvSpPr>
      <xdr:spPr>
        <a:xfrm>
          <a:off x="1816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120032</xdr:rowOff>
    </xdr:from>
    <xdr:ext cx="405111" cy="259045"/>
    <xdr:sp macro="" textlink="">
      <xdr:nvSpPr>
        <xdr:cNvPr id="431" name="n_4aveValue【市民会館】&#10;有形固定資産減価償却率"/>
        <xdr:cNvSpPr txBox="1"/>
      </xdr:nvSpPr>
      <xdr:spPr>
        <a:xfrm>
          <a:off x="927744" y="1777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90188</xdr:rowOff>
    </xdr:from>
    <xdr:ext cx="405111" cy="259045"/>
    <xdr:sp macro="" textlink="">
      <xdr:nvSpPr>
        <xdr:cNvPr id="432" name="n_1mainValue【市民会館】&#10;有形固定資産減価償却率"/>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46372</xdr:rowOff>
    </xdr:from>
    <xdr:ext cx="405111" cy="259045"/>
    <xdr:sp macro="" textlink="">
      <xdr:nvSpPr>
        <xdr:cNvPr id="433" name="n_2mainValue【市民会館】&#10;有形固定資産減価償却率"/>
        <xdr:cNvSpPr txBox="1"/>
      </xdr:nvSpPr>
      <xdr:spPr>
        <a:xfrm>
          <a:off x="2705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4463</xdr:rowOff>
    </xdr:from>
    <xdr:ext cx="405111" cy="259045"/>
    <xdr:sp macro="" textlink="">
      <xdr:nvSpPr>
        <xdr:cNvPr id="434" name="n_3mainValue【市民会館】&#10;有形固定資産減価償却率"/>
        <xdr:cNvSpPr txBox="1"/>
      </xdr:nvSpPr>
      <xdr:spPr>
        <a:xfrm>
          <a:off x="1816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134002</xdr:rowOff>
    </xdr:from>
    <xdr:ext cx="405111" cy="259045"/>
    <xdr:sp macro="" textlink="">
      <xdr:nvSpPr>
        <xdr:cNvPr id="435" name="n_4mainValue【市民会館】&#10;有形固定資産減価償却率"/>
        <xdr:cNvSpPr txBox="1"/>
      </xdr:nvSpPr>
      <xdr:spPr>
        <a:xfrm>
          <a:off x="9277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128451</xdr:rowOff>
    </xdr:from>
    <xdr:to>
      <xdr:col>54</xdr:col>
      <xdr:colOff>189865</xdr:colOff>
      <xdr:row>108</xdr:row>
      <xdr:rowOff>170906</xdr:rowOff>
    </xdr:to>
    <xdr:cxnSp macro="">
      <xdr:nvCxnSpPr>
        <xdr:cNvPr id="461" name="直線コネクタ 460"/>
        <xdr:cNvCxnSpPr/>
      </xdr:nvCxnSpPr>
      <xdr:spPr>
        <a:xfrm flipV="1">
          <a:off x="10476865" y="17102001"/>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3283</xdr:rowOff>
    </xdr:from>
    <xdr:ext cx="469744" cy="259045"/>
    <xdr:sp macro="" textlink="">
      <xdr:nvSpPr>
        <xdr:cNvPr id="462" name="【市民会館】&#10;一人当たり面積最小値テキスト"/>
        <xdr:cNvSpPr txBox="1"/>
      </xdr:nvSpPr>
      <xdr:spPr>
        <a:xfrm>
          <a:off x="10515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170906</xdr:rowOff>
    </xdr:from>
    <xdr:to>
      <xdr:col>55</xdr:col>
      <xdr:colOff>88900</xdr:colOff>
      <xdr:row>108</xdr:row>
      <xdr:rowOff>170906</xdr:rowOff>
    </xdr:to>
    <xdr:cxnSp macro="">
      <xdr:nvCxnSpPr>
        <xdr:cNvPr id="463" name="直線コネクタ 462"/>
        <xdr:cNvCxnSpPr/>
      </xdr:nvCxnSpPr>
      <xdr:spPr>
        <a:xfrm>
          <a:off x="10388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75128</xdr:rowOff>
    </xdr:from>
    <xdr:ext cx="469744" cy="259045"/>
    <xdr:sp macro="" textlink="">
      <xdr:nvSpPr>
        <xdr:cNvPr id="464" name="【市民会館】&#10;一人当たり面積最大値テキスト"/>
        <xdr:cNvSpPr txBox="1"/>
      </xdr:nvSpPr>
      <xdr:spPr>
        <a:xfrm>
          <a:off x="10515600" y="168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128451</xdr:rowOff>
    </xdr:from>
    <xdr:to>
      <xdr:col>55</xdr:col>
      <xdr:colOff>88900</xdr:colOff>
      <xdr:row>99</xdr:row>
      <xdr:rowOff>128451</xdr:rowOff>
    </xdr:to>
    <xdr:cxnSp macro="">
      <xdr:nvCxnSpPr>
        <xdr:cNvPr id="465" name="直線コネクタ 464"/>
        <xdr:cNvCxnSpPr/>
      </xdr:nvCxnSpPr>
      <xdr:spPr>
        <a:xfrm>
          <a:off x="10388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145885</xdr:rowOff>
    </xdr:from>
    <xdr:ext cx="469744" cy="259045"/>
    <xdr:sp macro="" textlink="">
      <xdr:nvSpPr>
        <xdr:cNvPr id="466" name="【市民会館】&#10;一人当たり面積平均値テキスト"/>
        <xdr:cNvSpPr txBox="1"/>
      </xdr:nvSpPr>
      <xdr:spPr>
        <a:xfrm>
          <a:off x="10515600" y="18319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167458</xdr:rowOff>
    </xdr:from>
    <xdr:to>
      <xdr:col>55</xdr:col>
      <xdr:colOff>50800</xdr:colOff>
      <xdr:row>107</xdr:row>
      <xdr:rowOff>97608</xdr:rowOff>
    </xdr:to>
    <xdr:sp macro="" textlink="">
      <xdr:nvSpPr>
        <xdr:cNvPr id="467" name="フローチャート: 判断 466"/>
        <xdr:cNvSpPr/>
      </xdr:nvSpPr>
      <xdr:spPr>
        <a:xfrm>
          <a:off x="10426700" y="1834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38463</xdr:rowOff>
    </xdr:from>
    <xdr:to>
      <xdr:col>50</xdr:col>
      <xdr:colOff>165100</xdr:colOff>
      <xdr:row>107</xdr:row>
      <xdr:rowOff>140063</xdr:rowOff>
    </xdr:to>
    <xdr:sp macro="" textlink="">
      <xdr:nvSpPr>
        <xdr:cNvPr id="468" name="フローチャート: 判断 467"/>
        <xdr:cNvSpPr/>
      </xdr:nvSpPr>
      <xdr:spPr>
        <a:xfrm>
          <a:off x="9588500" y="183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469" name="フローチャート: 判断 468"/>
        <xdr:cNvSpPr/>
      </xdr:nvSpPr>
      <xdr:spPr>
        <a:xfrm>
          <a:off x="8699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46627</xdr:rowOff>
    </xdr:from>
    <xdr:to>
      <xdr:col>41</xdr:col>
      <xdr:colOff>101600</xdr:colOff>
      <xdr:row>107</xdr:row>
      <xdr:rowOff>148227</xdr:rowOff>
    </xdr:to>
    <xdr:sp macro="" textlink="">
      <xdr:nvSpPr>
        <xdr:cNvPr id="470" name="フローチャート: 判断 469"/>
        <xdr:cNvSpPr/>
      </xdr:nvSpPr>
      <xdr:spPr>
        <a:xfrm>
          <a:off x="7810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25400</xdr:rowOff>
    </xdr:from>
    <xdr:to>
      <xdr:col>36</xdr:col>
      <xdr:colOff>165100</xdr:colOff>
      <xdr:row>107</xdr:row>
      <xdr:rowOff>127000</xdr:rowOff>
    </xdr:to>
    <xdr:sp macro="" textlink="">
      <xdr:nvSpPr>
        <xdr:cNvPr id="471" name="フローチャート: 判断 470"/>
        <xdr:cNvSpPr/>
      </xdr:nvSpPr>
      <xdr:spPr>
        <a:xfrm>
          <a:off x="6921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156029</xdr:rowOff>
    </xdr:from>
    <xdr:to>
      <xdr:col>55</xdr:col>
      <xdr:colOff>50800</xdr:colOff>
      <xdr:row>107</xdr:row>
      <xdr:rowOff>86179</xdr:rowOff>
    </xdr:to>
    <xdr:sp macro="" textlink="">
      <xdr:nvSpPr>
        <xdr:cNvPr id="477" name="楕円 476"/>
        <xdr:cNvSpPr/>
      </xdr:nvSpPr>
      <xdr:spPr>
        <a:xfrm>
          <a:off x="10426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7456</xdr:rowOff>
    </xdr:from>
    <xdr:ext cx="469744" cy="259045"/>
    <xdr:sp macro="" textlink="">
      <xdr:nvSpPr>
        <xdr:cNvPr id="478" name="【市民会館】&#10;一人当たり面積該当値テキスト"/>
        <xdr:cNvSpPr txBox="1"/>
      </xdr:nvSpPr>
      <xdr:spPr>
        <a:xfrm>
          <a:off x="10515600" y="1818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159294</xdr:rowOff>
    </xdr:from>
    <xdr:to>
      <xdr:col>50</xdr:col>
      <xdr:colOff>165100</xdr:colOff>
      <xdr:row>107</xdr:row>
      <xdr:rowOff>89444</xdr:rowOff>
    </xdr:to>
    <xdr:sp macro="" textlink="">
      <xdr:nvSpPr>
        <xdr:cNvPr id="479" name="楕円 478"/>
        <xdr:cNvSpPr/>
      </xdr:nvSpPr>
      <xdr:spPr>
        <a:xfrm>
          <a:off x="9588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35379</xdr:rowOff>
    </xdr:from>
    <xdr:to>
      <xdr:col>55</xdr:col>
      <xdr:colOff>0</xdr:colOff>
      <xdr:row>107</xdr:row>
      <xdr:rowOff>38644</xdr:rowOff>
    </xdr:to>
    <xdr:cxnSp macro="">
      <xdr:nvCxnSpPr>
        <xdr:cNvPr id="480" name="直線コネクタ 479"/>
        <xdr:cNvCxnSpPr/>
      </xdr:nvCxnSpPr>
      <xdr:spPr>
        <a:xfrm flipV="1">
          <a:off x="9639300" y="183805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160927</xdr:rowOff>
    </xdr:from>
    <xdr:to>
      <xdr:col>46</xdr:col>
      <xdr:colOff>38100</xdr:colOff>
      <xdr:row>107</xdr:row>
      <xdr:rowOff>91077</xdr:rowOff>
    </xdr:to>
    <xdr:sp macro="" textlink="">
      <xdr:nvSpPr>
        <xdr:cNvPr id="481" name="楕円 480"/>
        <xdr:cNvSpPr/>
      </xdr:nvSpPr>
      <xdr:spPr>
        <a:xfrm>
          <a:off x="8699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38644</xdr:rowOff>
    </xdr:from>
    <xdr:to>
      <xdr:col>50</xdr:col>
      <xdr:colOff>114300</xdr:colOff>
      <xdr:row>107</xdr:row>
      <xdr:rowOff>40277</xdr:rowOff>
    </xdr:to>
    <xdr:cxnSp macro="">
      <xdr:nvCxnSpPr>
        <xdr:cNvPr id="482" name="直線コネクタ 481"/>
        <xdr:cNvCxnSpPr/>
      </xdr:nvCxnSpPr>
      <xdr:spPr>
        <a:xfrm flipV="1">
          <a:off x="8750300" y="183837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164193</xdr:rowOff>
    </xdr:from>
    <xdr:to>
      <xdr:col>41</xdr:col>
      <xdr:colOff>101600</xdr:colOff>
      <xdr:row>107</xdr:row>
      <xdr:rowOff>94343</xdr:rowOff>
    </xdr:to>
    <xdr:sp macro="" textlink="">
      <xdr:nvSpPr>
        <xdr:cNvPr id="483" name="楕円 482"/>
        <xdr:cNvSpPr/>
      </xdr:nvSpPr>
      <xdr:spPr>
        <a:xfrm>
          <a:off x="7810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40277</xdr:rowOff>
    </xdr:from>
    <xdr:to>
      <xdr:col>45</xdr:col>
      <xdr:colOff>177800</xdr:colOff>
      <xdr:row>107</xdr:row>
      <xdr:rowOff>43543</xdr:rowOff>
    </xdr:to>
    <xdr:cxnSp macro="">
      <xdr:nvCxnSpPr>
        <xdr:cNvPr id="484" name="直線コネクタ 483"/>
        <xdr:cNvCxnSpPr/>
      </xdr:nvCxnSpPr>
      <xdr:spPr>
        <a:xfrm flipV="1">
          <a:off x="7861300" y="1838542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485" name="楕円 484"/>
        <xdr:cNvSpPr/>
      </xdr:nvSpPr>
      <xdr:spPr>
        <a:xfrm>
          <a:off x="6921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43543</xdr:rowOff>
    </xdr:from>
    <xdr:to>
      <xdr:col>41</xdr:col>
      <xdr:colOff>50800</xdr:colOff>
      <xdr:row>107</xdr:row>
      <xdr:rowOff>48442</xdr:rowOff>
    </xdr:to>
    <xdr:cxnSp macro="">
      <xdr:nvCxnSpPr>
        <xdr:cNvPr id="486" name="直線コネクタ 485"/>
        <xdr:cNvCxnSpPr/>
      </xdr:nvCxnSpPr>
      <xdr:spPr>
        <a:xfrm flipV="1">
          <a:off x="6972300" y="1838869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131190</xdr:rowOff>
    </xdr:from>
    <xdr:ext cx="469744" cy="259045"/>
    <xdr:sp macro="" textlink="">
      <xdr:nvSpPr>
        <xdr:cNvPr id="487" name="n_1aveValue【市民会館】&#10;一人当たり面積"/>
        <xdr:cNvSpPr txBox="1"/>
      </xdr:nvSpPr>
      <xdr:spPr>
        <a:xfrm>
          <a:off x="93917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132822</xdr:rowOff>
    </xdr:from>
    <xdr:ext cx="469744" cy="259045"/>
    <xdr:sp macro="" textlink="">
      <xdr:nvSpPr>
        <xdr:cNvPr id="488" name="n_2aveValue【市民会館】&#10;一人当たり面積"/>
        <xdr:cNvSpPr txBox="1"/>
      </xdr:nvSpPr>
      <xdr:spPr>
        <a:xfrm>
          <a:off x="8515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139354</xdr:rowOff>
    </xdr:from>
    <xdr:ext cx="469744" cy="259045"/>
    <xdr:sp macro="" textlink="">
      <xdr:nvSpPr>
        <xdr:cNvPr id="489" name="n_3aveValue【市民会館】&#10;一人当たり面積"/>
        <xdr:cNvSpPr txBox="1"/>
      </xdr:nvSpPr>
      <xdr:spPr>
        <a:xfrm>
          <a:off x="7626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118127</xdr:rowOff>
    </xdr:from>
    <xdr:ext cx="469744" cy="259045"/>
    <xdr:sp macro="" textlink="">
      <xdr:nvSpPr>
        <xdr:cNvPr id="490" name="n_4aveValue【市民会館】&#10;一人当たり面積"/>
        <xdr:cNvSpPr txBox="1"/>
      </xdr:nvSpPr>
      <xdr:spPr>
        <a:xfrm>
          <a:off x="6737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105971</xdr:rowOff>
    </xdr:from>
    <xdr:ext cx="469744" cy="259045"/>
    <xdr:sp macro="" textlink="">
      <xdr:nvSpPr>
        <xdr:cNvPr id="491" name="n_1mainValue【市民会館】&#10;一人当たり面積"/>
        <xdr:cNvSpPr txBox="1"/>
      </xdr:nvSpPr>
      <xdr:spPr>
        <a:xfrm>
          <a:off x="9391727" y="181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107604</xdr:rowOff>
    </xdr:from>
    <xdr:ext cx="469744" cy="259045"/>
    <xdr:sp macro="" textlink="">
      <xdr:nvSpPr>
        <xdr:cNvPr id="492" name="n_2mainValue【市民会館】&#10;一人当たり面積"/>
        <xdr:cNvSpPr txBox="1"/>
      </xdr:nvSpPr>
      <xdr:spPr>
        <a:xfrm>
          <a:off x="8515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110870</xdr:rowOff>
    </xdr:from>
    <xdr:ext cx="469744" cy="259045"/>
    <xdr:sp macro="" textlink="">
      <xdr:nvSpPr>
        <xdr:cNvPr id="493" name="n_3mainValue【市民会館】&#10;一人当たり面積"/>
        <xdr:cNvSpPr txBox="1"/>
      </xdr:nvSpPr>
      <xdr:spPr>
        <a:xfrm>
          <a:off x="7626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115769</xdr:rowOff>
    </xdr:from>
    <xdr:ext cx="469744" cy="259045"/>
    <xdr:sp macro="" textlink="">
      <xdr:nvSpPr>
        <xdr:cNvPr id="494" name="n_4mainValue【市民会館】&#10;一人当たり面積"/>
        <xdr:cNvSpPr txBox="1"/>
      </xdr:nvSpPr>
      <xdr:spPr>
        <a:xfrm>
          <a:off x="6737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7" name="テキスト ボックス 506"/>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41</xdr:row>
      <xdr:rowOff>133350</xdr:rowOff>
    </xdr:to>
    <xdr:cxnSp macro="">
      <xdr:nvCxnSpPr>
        <xdr:cNvPr id="517" name="直線コネクタ 516"/>
        <xdr:cNvCxnSpPr/>
      </xdr:nvCxnSpPr>
      <xdr:spPr>
        <a:xfrm flipV="1">
          <a:off x="16318864" y="57111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69744" cy="259045"/>
    <xdr:sp macro="" textlink="">
      <xdr:nvSpPr>
        <xdr:cNvPr id="518" name="【一般廃棄物処理施設】&#10;有形固定資産減価償却率最小値テキスト"/>
        <xdr:cNvSpPr txBox="1"/>
      </xdr:nvSpPr>
      <xdr:spPr>
        <a:xfrm>
          <a:off x="16357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405111" cy="259045"/>
    <xdr:sp macro="" textlink="">
      <xdr:nvSpPr>
        <xdr:cNvPr id="520" name="【一般廃棄物処理施設】&#10;有形固定資産減価償却率最大値テキスト"/>
        <xdr:cNvSpPr txBox="1"/>
      </xdr:nvSpPr>
      <xdr:spPr>
        <a:xfrm>
          <a:off x="163576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521" name="直線コネクタ 520"/>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43705</xdr:rowOff>
    </xdr:from>
    <xdr:ext cx="405111" cy="259045"/>
    <xdr:sp macro="" textlink="">
      <xdr:nvSpPr>
        <xdr:cNvPr id="522" name="【一般廃棄物処理施設】&#10;有形固定資産減価償却率平均値テキスト"/>
        <xdr:cNvSpPr txBox="1"/>
      </xdr:nvSpPr>
      <xdr:spPr>
        <a:xfrm>
          <a:off x="16357600" y="621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20828</xdr:rowOff>
    </xdr:from>
    <xdr:to>
      <xdr:col>85</xdr:col>
      <xdr:colOff>177800</xdr:colOff>
      <xdr:row>37</xdr:row>
      <xdr:rowOff>122428</xdr:rowOff>
    </xdr:to>
    <xdr:sp macro="" textlink="">
      <xdr:nvSpPr>
        <xdr:cNvPr id="523" name="フローチャート: 判断 522"/>
        <xdr:cNvSpPr/>
      </xdr:nvSpPr>
      <xdr:spPr>
        <a:xfrm>
          <a:off x="16268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130556</xdr:rowOff>
    </xdr:from>
    <xdr:to>
      <xdr:col>81</xdr:col>
      <xdr:colOff>101600</xdr:colOff>
      <xdr:row>37</xdr:row>
      <xdr:rowOff>60706</xdr:rowOff>
    </xdr:to>
    <xdr:sp macro="" textlink="">
      <xdr:nvSpPr>
        <xdr:cNvPr id="524" name="フローチャート: 判断 523"/>
        <xdr:cNvSpPr/>
      </xdr:nvSpPr>
      <xdr:spPr>
        <a:xfrm>
          <a:off x="15430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525" name="フローチャート: 判断 524"/>
        <xdr:cNvSpPr/>
      </xdr:nvSpPr>
      <xdr:spPr>
        <a:xfrm>
          <a:off x="14541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135128</xdr:rowOff>
    </xdr:from>
    <xdr:to>
      <xdr:col>72</xdr:col>
      <xdr:colOff>38100</xdr:colOff>
      <xdr:row>36</xdr:row>
      <xdr:rowOff>65278</xdr:rowOff>
    </xdr:to>
    <xdr:sp macro="" textlink="">
      <xdr:nvSpPr>
        <xdr:cNvPr id="526" name="フローチャート: 判断 525"/>
        <xdr:cNvSpPr/>
      </xdr:nvSpPr>
      <xdr:spPr>
        <a:xfrm>
          <a:off x="13652500" y="61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87122</xdr:rowOff>
    </xdr:from>
    <xdr:to>
      <xdr:col>67</xdr:col>
      <xdr:colOff>101600</xdr:colOff>
      <xdr:row>36</xdr:row>
      <xdr:rowOff>17272</xdr:rowOff>
    </xdr:to>
    <xdr:sp macro="" textlink="">
      <xdr:nvSpPr>
        <xdr:cNvPr id="527" name="フローチャート: 判断 526"/>
        <xdr:cNvSpPr/>
      </xdr:nvSpPr>
      <xdr:spPr>
        <a:xfrm>
          <a:off x="12763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xdr:rowOff>
    </xdr:from>
    <xdr:to>
      <xdr:col>85</xdr:col>
      <xdr:colOff>177800</xdr:colOff>
      <xdr:row>39</xdr:row>
      <xdr:rowOff>104140</xdr:rowOff>
    </xdr:to>
    <xdr:sp macro="" textlink="">
      <xdr:nvSpPr>
        <xdr:cNvPr id="533" name="楕円 532"/>
        <xdr:cNvSpPr/>
      </xdr:nvSpPr>
      <xdr:spPr>
        <a:xfrm>
          <a:off x="16268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152417</xdr:rowOff>
    </xdr:from>
    <xdr:ext cx="405111" cy="259045"/>
    <xdr:sp macro="" textlink="">
      <xdr:nvSpPr>
        <xdr:cNvPr id="534" name="【一般廃棄物処理施設】&#10;有形固定資産減価償却率該当値テキスト"/>
        <xdr:cNvSpPr txBox="1"/>
      </xdr:nvSpPr>
      <xdr:spPr>
        <a:xfrm>
          <a:off x="16357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135128</xdr:rowOff>
    </xdr:from>
    <xdr:to>
      <xdr:col>81</xdr:col>
      <xdr:colOff>101600</xdr:colOff>
      <xdr:row>39</xdr:row>
      <xdr:rowOff>65278</xdr:rowOff>
    </xdr:to>
    <xdr:sp macro="" textlink="">
      <xdr:nvSpPr>
        <xdr:cNvPr id="535" name="楕円 534"/>
        <xdr:cNvSpPr/>
      </xdr:nvSpPr>
      <xdr:spPr>
        <a:xfrm>
          <a:off x="15430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14478</xdr:rowOff>
    </xdr:from>
    <xdr:to>
      <xdr:col>85</xdr:col>
      <xdr:colOff>127000</xdr:colOff>
      <xdr:row>39</xdr:row>
      <xdr:rowOff>53340</xdr:rowOff>
    </xdr:to>
    <xdr:cxnSp macro="">
      <xdr:nvCxnSpPr>
        <xdr:cNvPr id="536" name="直線コネクタ 535"/>
        <xdr:cNvCxnSpPr/>
      </xdr:nvCxnSpPr>
      <xdr:spPr>
        <a:xfrm>
          <a:off x="15481300" y="670102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91694</xdr:rowOff>
    </xdr:from>
    <xdr:to>
      <xdr:col>76</xdr:col>
      <xdr:colOff>165100</xdr:colOff>
      <xdr:row>39</xdr:row>
      <xdr:rowOff>21844</xdr:rowOff>
    </xdr:to>
    <xdr:sp macro="" textlink="">
      <xdr:nvSpPr>
        <xdr:cNvPr id="537" name="楕円 536"/>
        <xdr:cNvSpPr/>
      </xdr:nvSpPr>
      <xdr:spPr>
        <a:xfrm>
          <a:off x="145415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142494</xdr:rowOff>
    </xdr:from>
    <xdr:to>
      <xdr:col>81</xdr:col>
      <xdr:colOff>50800</xdr:colOff>
      <xdr:row>39</xdr:row>
      <xdr:rowOff>14478</xdr:rowOff>
    </xdr:to>
    <xdr:cxnSp macro="">
      <xdr:nvCxnSpPr>
        <xdr:cNvPr id="538" name="直線コネクタ 537"/>
        <xdr:cNvCxnSpPr/>
      </xdr:nvCxnSpPr>
      <xdr:spPr>
        <a:xfrm>
          <a:off x="14592300" y="66575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39116</xdr:rowOff>
    </xdr:from>
    <xdr:to>
      <xdr:col>72</xdr:col>
      <xdr:colOff>38100</xdr:colOff>
      <xdr:row>38</xdr:row>
      <xdr:rowOff>140716</xdr:rowOff>
    </xdr:to>
    <xdr:sp macro="" textlink="">
      <xdr:nvSpPr>
        <xdr:cNvPr id="539" name="楕円 538"/>
        <xdr:cNvSpPr/>
      </xdr:nvSpPr>
      <xdr:spPr>
        <a:xfrm>
          <a:off x="13652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89916</xdr:rowOff>
    </xdr:from>
    <xdr:to>
      <xdr:col>76</xdr:col>
      <xdr:colOff>114300</xdr:colOff>
      <xdr:row>38</xdr:row>
      <xdr:rowOff>142494</xdr:rowOff>
    </xdr:to>
    <xdr:cxnSp macro="">
      <xdr:nvCxnSpPr>
        <xdr:cNvPr id="540" name="直線コネクタ 539"/>
        <xdr:cNvCxnSpPr/>
      </xdr:nvCxnSpPr>
      <xdr:spPr>
        <a:xfrm>
          <a:off x="13703300" y="660501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xdr:rowOff>
    </xdr:from>
    <xdr:to>
      <xdr:col>67</xdr:col>
      <xdr:colOff>101600</xdr:colOff>
      <xdr:row>38</xdr:row>
      <xdr:rowOff>115570</xdr:rowOff>
    </xdr:to>
    <xdr:sp macro="" textlink="">
      <xdr:nvSpPr>
        <xdr:cNvPr id="541" name="楕円 540"/>
        <xdr:cNvSpPr/>
      </xdr:nvSpPr>
      <xdr:spPr>
        <a:xfrm>
          <a:off x="1276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64770</xdr:rowOff>
    </xdr:from>
    <xdr:to>
      <xdr:col>71</xdr:col>
      <xdr:colOff>177800</xdr:colOff>
      <xdr:row>38</xdr:row>
      <xdr:rowOff>89916</xdr:rowOff>
    </xdr:to>
    <xdr:cxnSp macro="">
      <xdr:nvCxnSpPr>
        <xdr:cNvPr id="542" name="直線コネクタ 541"/>
        <xdr:cNvCxnSpPr/>
      </xdr:nvCxnSpPr>
      <xdr:spPr>
        <a:xfrm>
          <a:off x="12814300" y="657987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77233</xdr:rowOff>
    </xdr:from>
    <xdr:ext cx="405111" cy="259045"/>
    <xdr:sp macro="" textlink="">
      <xdr:nvSpPr>
        <xdr:cNvPr id="543" name="n_1aveValue【一般廃棄物処理施設】&#10;有形固定資産減価償却率"/>
        <xdr:cNvSpPr txBox="1"/>
      </xdr:nvSpPr>
      <xdr:spPr>
        <a:xfrm>
          <a:off x="152660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544" name="n_2aveValue【一般廃棄物処理施設】&#10;有形固定資産減価償却率"/>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81805</xdr:rowOff>
    </xdr:from>
    <xdr:ext cx="405111" cy="259045"/>
    <xdr:sp macro="" textlink="">
      <xdr:nvSpPr>
        <xdr:cNvPr id="545" name="n_3aveValue【一般廃棄物処理施設】&#10;有形固定資産減価償却率"/>
        <xdr:cNvSpPr txBox="1"/>
      </xdr:nvSpPr>
      <xdr:spPr>
        <a:xfrm>
          <a:off x="13500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33799</xdr:rowOff>
    </xdr:from>
    <xdr:ext cx="405111" cy="259045"/>
    <xdr:sp macro="" textlink="">
      <xdr:nvSpPr>
        <xdr:cNvPr id="546" name="n_4aveValue【一般廃棄物処理施設】&#10;有形固定資産減価償却率"/>
        <xdr:cNvSpPr txBox="1"/>
      </xdr:nvSpPr>
      <xdr:spPr>
        <a:xfrm>
          <a:off x="126117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56405</xdr:rowOff>
    </xdr:from>
    <xdr:ext cx="405111" cy="259045"/>
    <xdr:sp macro="" textlink="">
      <xdr:nvSpPr>
        <xdr:cNvPr id="547" name="n_1mainValue【一般廃棄物処理施設】&#10;有形固定資産減価償却率"/>
        <xdr:cNvSpPr txBox="1"/>
      </xdr:nvSpPr>
      <xdr:spPr>
        <a:xfrm>
          <a:off x="15266044"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12971</xdr:rowOff>
    </xdr:from>
    <xdr:ext cx="405111" cy="259045"/>
    <xdr:sp macro="" textlink="">
      <xdr:nvSpPr>
        <xdr:cNvPr id="548" name="n_2mainValue【一般廃棄物処理施設】&#10;有形固定資産減価償却率"/>
        <xdr:cNvSpPr txBox="1"/>
      </xdr:nvSpPr>
      <xdr:spPr>
        <a:xfrm>
          <a:off x="14389744" y="66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131843</xdr:rowOff>
    </xdr:from>
    <xdr:ext cx="405111" cy="259045"/>
    <xdr:sp macro="" textlink="">
      <xdr:nvSpPr>
        <xdr:cNvPr id="549" name="n_3mainValue【一般廃棄物処理施設】&#10;有形固定資産減価償却率"/>
        <xdr:cNvSpPr txBox="1"/>
      </xdr:nvSpPr>
      <xdr:spPr>
        <a:xfrm>
          <a:off x="13500744" y="664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106697</xdr:rowOff>
    </xdr:from>
    <xdr:ext cx="405111" cy="259045"/>
    <xdr:sp macro="" textlink="">
      <xdr:nvSpPr>
        <xdr:cNvPr id="550" name="n_4mainValue【一般廃棄物処理施設】&#10;有形固定資産減価償却率"/>
        <xdr:cNvSpPr txBox="1"/>
      </xdr:nvSpPr>
      <xdr:spPr>
        <a:xfrm>
          <a:off x="12611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4" name="テキスト ボックス 5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572" name="直線コネクタ 571"/>
        <xdr:cNvCxnSpPr/>
      </xdr:nvCxnSpPr>
      <xdr:spPr>
        <a:xfrm flipV="1">
          <a:off x="22160864" y="5935721"/>
          <a:ext cx="0" cy="121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573" name="【一般廃棄物処理施設】&#10;一人当たり有形固定資産（償却資産）額最小値テキスト"/>
        <xdr:cNvSpPr txBox="1"/>
      </xdr:nvSpPr>
      <xdr:spPr>
        <a:xfrm>
          <a:off x="22199600" y="71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574" name="直線コネクタ 573"/>
        <xdr:cNvCxnSpPr/>
      </xdr:nvCxnSpPr>
      <xdr:spPr>
        <a:xfrm>
          <a:off x="22072600" y="715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575" name="【一般廃棄物処理施設】&#10;一人当たり有形固定資産（償却資産）額最大値テキスト"/>
        <xdr:cNvSpPr txBox="1"/>
      </xdr:nvSpPr>
      <xdr:spPr>
        <a:xfrm>
          <a:off x="22199600" y="57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576" name="直線コネクタ 575"/>
        <xdr:cNvCxnSpPr/>
      </xdr:nvCxnSpPr>
      <xdr:spPr>
        <a:xfrm>
          <a:off x="22072600" y="59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105445</xdr:rowOff>
    </xdr:from>
    <xdr:ext cx="599010" cy="259045"/>
    <xdr:sp macro="" textlink="">
      <xdr:nvSpPr>
        <xdr:cNvPr id="577" name="【一般廃棄物処理施設】&#10;一人当たり有形固定資産（償却資産）額平均値テキスト"/>
        <xdr:cNvSpPr txBox="1"/>
      </xdr:nvSpPr>
      <xdr:spPr>
        <a:xfrm>
          <a:off x="22199600" y="64490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578" name="フローチャート: 判断 577"/>
        <xdr:cNvSpPr/>
      </xdr:nvSpPr>
      <xdr:spPr>
        <a:xfrm>
          <a:off x="22110700" y="65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579" name="フローチャート: 判断 578"/>
        <xdr:cNvSpPr/>
      </xdr:nvSpPr>
      <xdr:spPr>
        <a:xfrm>
          <a:off x="21272500" y="66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156644</xdr:rowOff>
    </xdr:from>
    <xdr:to>
      <xdr:col>107</xdr:col>
      <xdr:colOff>101600</xdr:colOff>
      <xdr:row>39</xdr:row>
      <xdr:rowOff>86794</xdr:rowOff>
    </xdr:to>
    <xdr:sp macro="" textlink="">
      <xdr:nvSpPr>
        <xdr:cNvPr id="580" name="フローチャート: 判断 579"/>
        <xdr:cNvSpPr/>
      </xdr:nvSpPr>
      <xdr:spPr>
        <a:xfrm>
          <a:off x="20383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169149</xdr:rowOff>
    </xdr:from>
    <xdr:to>
      <xdr:col>102</xdr:col>
      <xdr:colOff>165100</xdr:colOff>
      <xdr:row>39</xdr:row>
      <xdr:rowOff>99299</xdr:rowOff>
    </xdr:to>
    <xdr:sp macro="" textlink="">
      <xdr:nvSpPr>
        <xdr:cNvPr id="581" name="フローチャート: 判断 580"/>
        <xdr:cNvSpPr/>
      </xdr:nvSpPr>
      <xdr:spPr>
        <a:xfrm>
          <a:off x="19494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159241</xdr:rowOff>
    </xdr:from>
    <xdr:to>
      <xdr:col>98</xdr:col>
      <xdr:colOff>38100</xdr:colOff>
      <xdr:row>39</xdr:row>
      <xdr:rowOff>89391</xdr:rowOff>
    </xdr:to>
    <xdr:sp macro="" textlink="">
      <xdr:nvSpPr>
        <xdr:cNvPr id="582" name="フローチャート: 判断 581"/>
        <xdr:cNvSpPr/>
      </xdr:nvSpPr>
      <xdr:spPr>
        <a:xfrm>
          <a:off x="18605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132838</xdr:rowOff>
    </xdr:from>
    <xdr:to>
      <xdr:col>116</xdr:col>
      <xdr:colOff>114300</xdr:colOff>
      <xdr:row>40</xdr:row>
      <xdr:rowOff>62988</xdr:rowOff>
    </xdr:to>
    <xdr:sp macro="" textlink="">
      <xdr:nvSpPr>
        <xdr:cNvPr id="588" name="楕円 587"/>
        <xdr:cNvSpPr/>
      </xdr:nvSpPr>
      <xdr:spPr>
        <a:xfrm>
          <a:off x="22110700" y="681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111265</xdr:rowOff>
    </xdr:from>
    <xdr:ext cx="534377" cy="259045"/>
    <xdr:sp macro="" textlink="">
      <xdr:nvSpPr>
        <xdr:cNvPr id="589" name="【一般廃棄物処理施設】&#10;一人当たり有形固定資産（償却資産）額該当値テキスト"/>
        <xdr:cNvSpPr txBox="1"/>
      </xdr:nvSpPr>
      <xdr:spPr>
        <a:xfrm>
          <a:off x="22199600" y="679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135617</xdr:rowOff>
    </xdr:from>
    <xdr:to>
      <xdr:col>112</xdr:col>
      <xdr:colOff>38100</xdr:colOff>
      <xdr:row>40</xdr:row>
      <xdr:rowOff>65767</xdr:rowOff>
    </xdr:to>
    <xdr:sp macro="" textlink="">
      <xdr:nvSpPr>
        <xdr:cNvPr id="590" name="楕円 589"/>
        <xdr:cNvSpPr/>
      </xdr:nvSpPr>
      <xdr:spPr>
        <a:xfrm>
          <a:off x="21272500" y="68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12188</xdr:rowOff>
    </xdr:from>
    <xdr:to>
      <xdr:col>116</xdr:col>
      <xdr:colOff>63500</xdr:colOff>
      <xdr:row>40</xdr:row>
      <xdr:rowOff>14967</xdr:rowOff>
    </xdr:to>
    <xdr:cxnSp macro="">
      <xdr:nvCxnSpPr>
        <xdr:cNvPr id="591" name="直線コネクタ 590"/>
        <xdr:cNvCxnSpPr/>
      </xdr:nvCxnSpPr>
      <xdr:spPr>
        <a:xfrm flipV="1">
          <a:off x="21323300" y="6870188"/>
          <a:ext cx="838200" cy="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137894</xdr:rowOff>
    </xdr:from>
    <xdr:to>
      <xdr:col>107</xdr:col>
      <xdr:colOff>101600</xdr:colOff>
      <xdr:row>40</xdr:row>
      <xdr:rowOff>68044</xdr:rowOff>
    </xdr:to>
    <xdr:sp macro="" textlink="">
      <xdr:nvSpPr>
        <xdr:cNvPr id="592" name="楕円 591"/>
        <xdr:cNvSpPr/>
      </xdr:nvSpPr>
      <xdr:spPr>
        <a:xfrm>
          <a:off x="20383500" y="68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14967</xdr:rowOff>
    </xdr:from>
    <xdr:to>
      <xdr:col>111</xdr:col>
      <xdr:colOff>177800</xdr:colOff>
      <xdr:row>40</xdr:row>
      <xdr:rowOff>17244</xdr:rowOff>
    </xdr:to>
    <xdr:cxnSp macro="">
      <xdr:nvCxnSpPr>
        <xdr:cNvPr id="593" name="直線コネクタ 592"/>
        <xdr:cNvCxnSpPr/>
      </xdr:nvCxnSpPr>
      <xdr:spPr>
        <a:xfrm flipV="1">
          <a:off x="20434300" y="6872967"/>
          <a:ext cx="8890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140605</xdr:rowOff>
    </xdr:from>
    <xdr:to>
      <xdr:col>102</xdr:col>
      <xdr:colOff>165100</xdr:colOff>
      <xdr:row>40</xdr:row>
      <xdr:rowOff>70755</xdr:rowOff>
    </xdr:to>
    <xdr:sp macro="" textlink="">
      <xdr:nvSpPr>
        <xdr:cNvPr id="594" name="楕円 593"/>
        <xdr:cNvSpPr/>
      </xdr:nvSpPr>
      <xdr:spPr>
        <a:xfrm>
          <a:off x="19494500" y="68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17244</xdr:rowOff>
    </xdr:from>
    <xdr:to>
      <xdr:col>107</xdr:col>
      <xdr:colOff>50800</xdr:colOff>
      <xdr:row>40</xdr:row>
      <xdr:rowOff>19955</xdr:rowOff>
    </xdr:to>
    <xdr:cxnSp macro="">
      <xdr:nvCxnSpPr>
        <xdr:cNvPr id="595" name="直線コネクタ 594"/>
        <xdr:cNvCxnSpPr/>
      </xdr:nvCxnSpPr>
      <xdr:spPr>
        <a:xfrm flipV="1">
          <a:off x="19545300" y="6875244"/>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146865</xdr:rowOff>
    </xdr:from>
    <xdr:to>
      <xdr:col>98</xdr:col>
      <xdr:colOff>38100</xdr:colOff>
      <xdr:row>40</xdr:row>
      <xdr:rowOff>77015</xdr:rowOff>
    </xdr:to>
    <xdr:sp macro="" textlink="">
      <xdr:nvSpPr>
        <xdr:cNvPr id="596" name="楕円 595"/>
        <xdr:cNvSpPr/>
      </xdr:nvSpPr>
      <xdr:spPr>
        <a:xfrm>
          <a:off x="18605500" y="68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19955</xdr:rowOff>
    </xdr:from>
    <xdr:to>
      <xdr:col>102</xdr:col>
      <xdr:colOff>114300</xdr:colOff>
      <xdr:row>40</xdr:row>
      <xdr:rowOff>26215</xdr:rowOff>
    </xdr:to>
    <xdr:cxnSp macro="">
      <xdr:nvCxnSpPr>
        <xdr:cNvPr id="597" name="直線コネクタ 596"/>
        <xdr:cNvCxnSpPr/>
      </xdr:nvCxnSpPr>
      <xdr:spPr>
        <a:xfrm flipV="1">
          <a:off x="18656300" y="6877955"/>
          <a:ext cx="8890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91072</xdr:rowOff>
    </xdr:from>
    <xdr:ext cx="534377" cy="259045"/>
    <xdr:sp macro="" textlink="">
      <xdr:nvSpPr>
        <xdr:cNvPr id="598" name="n_1aveValue【一般廃棄物処理施設】&#10;一人当たり有形固定資産（償却資産）額"/>
        <xdr:cNvSpPr txBox="1"/>
      </xdr:nvSpPr>
      <xdr:spPr>
        <a:xfrm>
          <a:off x="21043411" y="64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103321</xdr:rowOff>
    </xdr:from>
    <xdr:ext cx="534377" cy="259045"/>
    <xdr:sp macro="" textlink="">
      <xdr:nvSpPr>
        <xdr:cNvPr id="599" name="n_2aveValue【一般廃棄物処理施設】&#10;一人当たり有形固定資産（償却資産）額"/>
        <xdr:cNvSpPr txBox="1"/>
      </xdr:nvSpPr>
      <xdr:spPr>
        <a:xfrm>
          <a:off x="201671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115825</xdr:rowOff>
    </xdr:from>
    <xdr:ext cx="534377" cy="259045"/>
    <xdr:sp macro="" textlink="">
      <xdr:nvSpPr>
        <xdr:cNvPr id="600" name="n_3aveValue【一般廃棄物処理施設】&#10;一人当たり有形固定資産（償却資産）額"/>
        <xdr:cNvSpPr txBox="1"/>
      </xdr:nvSpPr>
      <xdr:spPr>
        <a:xfrm>
          <a:off x="19278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105918</xdr:rowOff>
    </xdr:from>
    <xdr:ext cx="534377" cy="259045"/>
    <xdr:sp macro="" textlink="">
      <xdr:nvSpPr>
        <xdr:cNvPr id="601" name="n_4aveValue【一般廃棄物処理施設】&#10;一人当たり有形固定資産（償却資産）額"/>
        <xdr:cNvSpPr txBox="1"/>
      </xdr:nvSpPr>
      <xdr:spPr>
        <a:xfrm>
          <a:off x="18389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56894</xdr:rowOff>
    </xdr:from>
    <xdr:ext cx="534377" cy="259045"/>
    <xdr:sp macro="" textlink="">
      <xdr:nvSpPr>
        <xdr:cNvPr id="602" name="n_1mainValue【一般廃棄物処理施設】&#10;一人当たり有形固定資産（償却資産）額"/>
        <xdr:cNvSpPr txBox="1"/>
      </xdr:nvSpPr>
      <xdr:spPr>
        <a:xfrm>
          <a:off x="21043411" y="691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59171</xdr:rowOff>
    </xdr:from>
    <xdr:ext cx="534377" cy="259045"/>
    <xdr:sp macro="" textlink="">
      <xdr:nvSpPr>
        <xdr:cNvPr id="603" name="n_2mainValue【一般廃棄物処理施設】&#10;一人当たり有形固定資産（償却資産）額"/>
        <xdr:cNvSpPr txBox="1"/>
      </xdr:nvSpPr>
      <xdr:spPr>
        <a:xfrm>
          <a:off x="20167111" y="69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61882</xdr:rowOff>
    </xdr:from>
    <xdr:ext cx="534377" cy="259045"/>
    <xdr:sp macro="" textlink="">
      <xdr:nvSpPr>
        <xdr:cNvPr id="604" name="n_3mainValue【一般廃棄物処理施設】&#10;一人当たり有形固定資産（償却資産）額"/>
        <xdr:cNvSpPr txBox="1"/>
      </xdr:nvSpPr>
      <xdr:spPr>
        <a:xfrm>
          <a:off x="19278111" y="69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68142</xdr:rowOff>
    </xdr:from>
    <xdr:ext cx="534377" cy="259045"/>
    <xdr:sp macro="" textlink="">
      <xdr:nvSpPr>
        <xdr:cNvPr id="605" name="n_4mainValue【一般廃棄物処理施設】&#10;一人当たり有形固定資産（償却資産）額"/>
        <xdr:cNvSpPr txBox="1"/>
      </xdr:nvSpPr>
      <xdr:spPr>
        <a:xfrm>
          <a:off x="18389111" y="69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8" name="テキスト ボックス 61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64</xdr:row>
      <xdr:rowOff>0</xdr:rowOff>
    </xdr:to>
    <xdr:cxnSp macro="">
      <xdr:nvCxnSpPr>
        <xdr:cNvPr id="628" name="直線コネクタ 627"/>
        <xdr:cNvCxnSpPr/>
      </xdr:nvCxnSpPr>
      <xdr:spPr>
        <a:xfrm flipV="1">
          <a:off x="16318864" y="9541764"/>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29"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0" name="直線コネクタ 629"/>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631" name="【保健センター・保健所】&#10;有形固定資産減価償却率最大値テキスト"/>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632" name="直線コネクタ 631"/>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5351</xdr:rowOff>
    </xdr:from>
    <xdr:ext cx="405111" cy="259045"/>
    <xdr:sp macro="" textlink="">
      <xdr:nvSpPr>
        <xdr:cNvPr id="633" name="【保健センター・保健所】&#10;有形固定資産減価償却率平均値テキスト"/>
        <xdr:cNvSpPr txBox="1"/>
      </xdr:nvSpPr>
      <xdr:spPr>
        <a:xfrm>
          <a:off x="16357600" y="9778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26924</xdr:rowOff>
    </xdr:from>
    <xdr:to>
      <xdr:col>85</xdr:col>
      <xdr:colOff>177800</xdr:colOff>
      <xdr:row>57</xdr:row>
      <xdr:rowOff>128524</xdr:rowOff>
    </xdr:to>
    <xdr:sp macro="" textlink="">
      <xdr:nvSpPr>
        <xdr:cNvPr id="634" name="フローチャート: 判断 633"/>
        <xdr:cNvSpPr/>
      </xdr:nvSpPr>
      <xdr:spPr>
        <a:xfrm>
          <a:off x="162687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132080</xdr:rowOff>
    </xdr:from>
    <xdr:to>
      <xdr:col>81</xdr:col>
      <xdr:colOff>101600</xdr:colOff>
      <xdr:row>57</xdr:row>
      <xdr:rowOff>62230</xdr:rowOff>
    </xdr:to>
    <xdr:sp macro="" textlink="">
      <xdr:nvSpPr>
        <xdr:cNvPr id="635" name="フローチャート: 判断 634"/>
        <xdr:cNvSpPr/>
      </xdr:nvSpPr>
      <xdr:spPr>
        <a:xfrm>
          <a:off x="15430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636" name="フローチャート: 判断 635"/>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70358</xdr:rowOff>
    </xdr:from>
    <xdr:to>
      <xdr:col>72</xdr:col>
      <xdr:colOff>38100</xdr:colOff>
      <xdr:row>57</xdr:row>
      <xdr:rowOff>508</xdr:rowOff>
    </xdr:to>
    <xdr:sp macro="" textlink="">
      <xdr:nvSpPr>
        <xdr:cNvPr id="637" name="フローチャート: 判断 636"/>
        <xdr:cNvSpPr/>
      </xdr:nvSpPr>
      <xdr:spPr>
        <a:xfrm>
          <a:off x="13652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29210</xdr:rowOff>
    </xdr:from>
    <xdr:to>
      <xdr:col>67</xdr:col>
      <xdr:colOff>101600</xdr:colOff>
      <xdr:row>56</xdr:row>
      <xdr:rowOff>130810</xdr:rowOff>
    </xdr:to>
    <xdr:sp macro="" textlink="">
      <xdr:nvSpPr>
        <xdr:cNvPr id="638" name="フローチャート: 判断 637"/>
        <xdr:cNvSpPr/>
      </xdr:nvSpPr>
      <xdr:spPr>
        <a:xfrm>
          <a:off x="12763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127508</xdr:rowOff>
    </xdr:from>
    <xdr:to>
      <xdr:col>85</xdr:col>
      <xdr:colOff>177800</xdr:colOff>
      <xdr:row>57</xdr:row>
      <xdr:rowOff>57658</xdr:rowOff>
    </xdr:to>
    <xdr:sp macro="" textlink="">
      <xdr:nvSpPr>
        <xdr:cNvPr id="644" name="楕円 643"/>
        <xdr:cNvSpPr/>
      </xdr:nvSpPr>
      <xdr:spPr>
        <a:xfrm>
          <a:off x="16268700" y="97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150385</xdr:rowOff>
    </xdr:from>
    <xdr:ext cx="405111" cy="259045"/>
    <xdr:sp macro="" textlink="">
      <xdr:nvSpPr>
        <xdr:cNvPr id="645" name="【保健センター・保健所】&#10;有形固定資産減価償却率該当値テキスト"/>
        <xdr:cNvSpPr txBox="1"/>
      </xdr:nvSpPr>
      <xdr:spPr>
        <a:xfrm>
          <a:off x="16357600" y="958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79502</xdr:rowOff>
    </xdr:from>
    <xdr:to>
      <xdr:col>81</xdr:col>
      <xdr:colOff>101600</xdr:colOff>
      <xdr:row>57</xdr:row>
      <xdr:rowOff>9652</xdr:rowOff>
    </xdr:to>
    <xdr:sp macro="" textlink="">
      <xdr:nvSpPr>
        <xdr:cNvPr id="646" name="楕円 645"/>
        <xdr:cNvSpPr/>
      </xdr:nvSpPr>
      <xdr:spPr>
        <a:xfrm>
          <a:off x="15430500" y="96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130302</xdr:rowOff>
    </xdr:from>
    <xdr:to>
      <xdr:col>85</xdr:col>
      <xdr:colOff>127000</xdr:colOff>
      <xdr:row>57</xdr:row>
      <xdr:rowOff>6858</xdr:rowOff>
    </xdr:to>
    <xdr:cxnSp macro="">
      <xdr:nvCxnSpPr>
        <xdr:cNvPr id="647" name="直線コネクタ 646"/>
        <xdr:cNvCxnSpPr/>
      </xdr:nvCxnSpPr>
      <xdr:spPr>
        <a:xfrm>
          <a:off x="15481300" y="973150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68072</xdr:rowOff>
    </xdr:from>
    <xdr:to>
      <xdr:col>76</xdr:col>
      <xdr:colOff>165100</xdr:colOff>
      <xdr:row>56</xdr:row>
      <xdr:rowOff>169672</xdr:rowOff>
    </xdr:to>
    <xdr:sp macro="" textlink="">
      <xdr:nvSpPr>
        <xdr:cNvPr id="648" name="楕円 647"/>
        <xdr:cNvSpPr/>
      </xdr:nvSpPr>
      <xdr:spPr>
        <a:xfrm>
          <a:off x="14541500" y="96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118872</xdr:rowOff>
    </xdr:from>
    <xdr:to>
      <xdr:col>81</xdr:col>
      <xdr:colOff>50800</xdr:colOff>
      <xdr:row>56</xdr:row>
      <xdr:rowOff>130302</xdr:rowOff>
    </xdr:to>
    <xdr:cxnSp macro="">
      <xdr:nvCxnSpPr>
        <xdr:cNvPr id="649" name="直線コネクタ 648"/>
        <xdr:cNvCxnSpPr/>
      </xdr:nvCxnSpPr>
      <xdr:spPr>
        <a:xfrm>
          <a:off x="14592300" y="972007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15494</xdr:rowOff>
    </xdr:from>
    <xdr:to>
      <xdr:col>72</xdr:col>
      <xdr:colOff>38100</xdr:colOff>
      <xdr:row>56</xdr:row>
      <xdr:rowOff>117094</xdr:rowOff>
    </xdr:to>
    <xdr:sp macro="" textlink="">
      <xdr:nvSpPr>
        <xdr:cNvPr id="650" name="楕円 649"/>
        <xdr:cNvSpPr/>
      </xdr:nvSpPr>
      <xdr:spPr>
        <a:xfrm>
          <a:off x="13652500" y="961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66294</xdr:rowOff>
    </xdr:from>
    <xdr:to>
      <xdr:col>76</xdr:col>
      <xdr:colOff>114300</xdr:colOff>
      <xdr:row>56</xdr:row>
      <xdr:rowOff>118872</xdr:rowOff>
    </xdr:to>
    <xdr:cxnSp macro="">
      <xdr:nvCxnSpPr>
        <xdr:cNvPr id="651" name="直線コネクタ 650"/>
        <xdr:cNvCxnSpPr/>
      </xdr:nvCxnSpPr>
      <xdr:spPr>
        <a:xfrm>
          <a:off x="13703300" y="966749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136652</xdr:rowOff>
    </xdr:from>
    <xdr:to>
      <xdr:col>67</xdr:col>
      <xdr:colOff>101600</xdr:colOff>
      <xdr:row>56</xdr:row>
      <xdr:rowOff>66802</xdr:rowOff>
    </xdr:to>
    <xdr:sp macro="" textlink="">
      <xdr:nvSpPr>
        <xdr:cNvPr id="652" name="楕円 651"/>
        <xdr:cNvSpPr/>
      </xdr:nvSpPr>
      <xdr:spPr>
        <a:xfrm>
          <a:off x="12763500" y="95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16002</xdr:rowOff>
    </xdr:from>
    <xdr:to>
      <xdr:col>71</xdr:col>
      <xdr:colOff>177800</xdr:colOff>
      <xdr:row>56</xdr:row>
      <xdr:rowOff>66294</xdr:rowOff>
    </xdr:to>
    <xdr:cxnSp macro="">
      <xdr:nvCxnSpPr>
        <xdr:cNvPr id="653" name="直線コネクタ 652"/>
        <xdr:cNvCxnSpPr/>
      </xdr:nvCxnSpPr>
      <xdr:spPr>
        <a:xfrm>
          <a:off x="12814300" y="961720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53357</xdr:rowOff>
    </xdr:from>
    <xdr:ext cx="405111" cy="259045"/>
    <xdr:sp macro="" textlink="">
      <xdr:nvSpPr>
        <xdr:cNvPr id="654" name="n_1aveValue【保健センター・保健所】&#10;有形固定資産減価償却率"/>
        <xdr:cNvSpPr txBox="1"/>
      </xdr:nvSpPr>
      <xdr:spPr>
        <a:xfrm>
          <a:off x="15266044" y="982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25925</xdr:rowOff>
    </xdr:from>
    <xdr:ext cx="405111" cy="259045"/>
    <xdr:sp macro="" textlink="">
      <xdr:nvSpPr>
        <xdr:cNvPr id="655" name="n_2aveValue【保健センター・保健所】&#10;有形固定資産減価償却率"/>
        <xdr:cNvSpPr txBox="1"/>
      </xdr:nvSpPr>
      <xdr:spPr>
        <a:xfrm>
          <a:off x="14389744" y="9798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163085</xdr:rowOff>
    </xdr:from>
    <xdr:ext cx="405111" cy="259045"/>
    <xdr:sp macro="" textlink="">
      <xdr:nvSpPr>
        <xdr:cNvPr id="656" name="n_3aveValue【保健センター・保健所】&#10;有形固定資産減価償却率"/>
        <xdr:cNvSpPr txBox="1"/>
      </xdr:nvSpPr>
      <xdr:spPr>
        <a:xfrm>
          <a:off x="13500744" y="976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121937</xdr:rowOff>
    </xdr:from>
    <xdr:ext cx="405111" cy="259045"/>
    <xdr:sp macro="" textlink="">
      <xdr:nvSpPr>
        <xdr:cNvPr id="657" name="n_4aveValue【保健センター・保健所】&#10;有形固定資産減価償却率"/>
        <xdr:cNvSpPr txBox="1"/>
      </xdr:nvSpPr>
      <xdr:spPr>
        <a:xfrm>
          <a:off x="12611744" y="972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26179</xdr:rowOff>
    </xdr:from>
    <xdr:ext cx="405111" cy="259045"/>
    <xdr:sp macro="" textlink="">
      <xdr:nvSpPr>
        <xdr:cNvPr id="658" name="n_1mainValue【保健センター・保健所】&#10;有形固定資産減価償却率"/>
        <xdr:cNvSpPr txBox="1"/>
      </xdr:nvSpPr>
      <xdr:spPr>
        <a:xfrm>
          <a:off x="15266044" y="945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14749</xdr:rowOff>
    </xdr:from>
    <xdr:ext cx="405111" cy="259045"/>
    <xdr:sp macro="" textlink="">
      <xdr:nvSpPr>
        <xdr:cNvPr id="659" name="n_2mainValue【保健センター・保健所】&#10;有形固定資産減価償却率"/>
        <xdr:cNvSpPr txBox="1"/>
      </xdr:nvSpPr>
      <xdr:spPr>
        <a:xfrm>
          <a:off x="14389744" y="944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133621</xdr:rowOff>
    </xdr:from>
    <xdr:ext cx="405111" cy="259045"/>
    <xdr:sp macro="" textlink="">
      <xdr:nvSpPr>
        <xdr:cNvPr id="660" name="n_3mainValue【保健センター・保健所】&#10;有形固定資産減価償却率"/>
        <xdr:cNvSpPr txBox="1"/>
      </xdr:nvSpPr>
      <xdr:spPr>
        <a:xfrm>
          <a:off x="13500744" y="93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83329</xdr:rowOff>
    </xdr:from>
    <xdr:ext cx="405111" cy="259045"/>
    <xdr:sp macro="" textlink="">
      <xdr:nvSpPr>
        <xdr:cNvPr id="661" name="n_4mainValue【保健センター・保健所】&#10;有形固定資産減価償却率"/>
        <xdr:cNvSpPr txBox="1"/>
      </xdr:nvSpPr>
      <xdr:spPr>
        <a:xfrm>
          <a:off x="12611744" y="934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125730</xdr:rowOff>
    </xdr:to>
    <xdr:cxnSp macro="">
      <xdr:nvCxnSpPr>
        <xdr:cNvPr id="683" name="直線コネクタ 682"/>
        <xdr:cNvCxnSpPr/>
      </xdr:nvCxnSpPr>
      <xdr:spPr>
        <a:xfrm flipV="1">
          <a:off x="22160864" y="95829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4"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5" name="直線コネクタ 684"/>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86"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87" name="直線コネクタ 686"/>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85361</xdr:rowOff>
    </xdr:from>
    <xdr:ext cx="469744" cy="259045"/>
    <xdr:sp macro="" textlink="">
      <xdr:nvSpPr>
        <xdr:cNvPr id="688" name="【保健センター・保健所】&#10;一人当たり面積平均値テキスト"/>
        <xdr:cNvSpPr txBox="1"/>
      </xdr:nvSpPr>
      <xdr:spPr>
        <a:xfrm>
          <a:off x="22199600" y="1054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689" name="フローチャート: 判断 688"/>
        <xdr:cNvSpPr/>
      </xdr:nvSpPr>
      <xdr:spPr>
        <a:xfrm>
          <a:off x="221107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0" name="フローチャート: 判断 689"/>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691" name="フローチャート: 判断 690"/>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692" name="フローチャート: 判断 691"/>
        <xdr:cNvSpPr/>
      </xdr:nvSpPr>
      <xdr:spPr>
        <a:xfrm>
          <a:off x="19494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152654</xdr:rowOff>
    </xdr:from>
    <xdr:to>
      <xdr:col>98</xdr:col>
      <xdr:colOff>38100</xdr:colOff>
      <xdr:row>62</xdr:row>
      <xdr:rowOff>82804</xdr:rowOff>
    </xdr:to>
    <xdr:sp macro="" textlink="">
      <xdr:nvSpPr>
        <xdr:cNvPr id="693" name="フローチャート: 判断 692"/>
        <xdr:cNvSpPr/>
      </xdr:nvSpPr>
      <xdr:spPr>
        <a:xfrm>
          <a:off x="18605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699" name="楕円 698"/>
        <xdr:cNvSpPr/>
      </xdr:nvSpPr>
      <xdr:spPr>
        <a:xfrm>
          <a:off x="221107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125239</xdr:rowOff>
    </xdr:from>
    <xdr:ext cx="469744" cy="259045"/>
    <xdr:sp macro="" textlink="">
      <xdr:nvSpPr>
        <xdr:cNvPr id="700" name="【保健センター・保健所】&#10;一人当たり面積該当値テキスト"/>
        <xdr:cNvSpPr txBox="1"/>
      </xdr:nvSpPr>
      <xdr:spPr>
        <a:xfrm>
          <a:off x="22199600" y="1041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102362</xdr:rowOff>
    </xdr:from>
    <xdr:to>
      <xdr:col>112</xdr:col>
      <xdr:colOff>38100</xdr:colOff>
      <xdr:row>62</xdr:row>
      <xdr:rowOff>32512</xdr:rowOff>
    </xdr:to>
    <xdr:sp macro="" textlink="">
      <xdr:nvSpPr>
        <xdr:cNvPr id="701" name="楕円 700"/>
        <xdr:cNvSpPr/>
      </xdr:nvSpPr>
      <xdr:spPr>
        <a:xfrm>
          <a:off x="21272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153162</xdr:rowOff>
    </xdr:from>
    <xdr:to>
      <xdr:col>116</xdr:col>
      <xdr:colOff>63500</xdr:colOff>
      <xdr:row>61</xdr:row>
      <xdr:rowOff>153162</xdr:rowOff>
    </xdr:to>
    <xdr:cxnSp macro="">
      <xdr:nvCxnSpPr>
        <xdr:cNvPr id="702" name="直線コネクタ 701"/>
        <xdr:cNvCxnSpPr/>
      </xdr:nvCxnSpPr>
      <xdr:spPr>
        <a:xfrm>
          <a:off x="21323300" y="10611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106934</xdr:rowOff>
    </xdr:from>
    <xdr:to>
      <xdr:col>107</xdr:col>
      <xdr:colOff>101600</xdr:colOff>
      <xdr:row>62</xdr:row>
      <xdr:rowOff>37084</xdr:rowOff>
    </xdr:to>
    <xdr:sp macro="" textlink="">
      <xdr:nvSpPr>
        <xdr:cNvPr id="703" name="楕円 702"/>
        <xdr:cNvSpPr/>
      </xdr:nvSpPr>
      <xdr:spPr>
        <a:xfrm>
          <a:off x="20383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153162</xdr:rowOff>
    </xdr:from>
    <xdr:to>
      <xdr:col>111</xdr:col>
      <xdr:colOff>177800</xdr:colOff>
      <xdr:row>61</xdr:row>
      <xdr:rowOff>157734</xdr:rowOff>
    </xdr:to>
    <xdr:cxnSp macro="">
      <xdr:nvCxnSpPr>
        <xdr:cNvPr id="704" name="直線コネクタ 703"/>
        <xdr:cNvCxnSpPr/>
      </xdr:nvCxnSpPr>
      <xdr:spPr>
        <a:xfrm flipV="1">
          <a:off x="20434300" y="10611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705" name="楕円 704"/>
        <xdr:cNvSpPr/>
      </xdr:nvSpPr>
      <xdr:spPr>
        <a:xfrm>
          <a:off x="19494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157734</xdr:rowOff>
    </xdr:from>
    <xdr:to>
      <xdr:col>107</xdr:col>
      <xdr:colOff>50800</xdr:colOff>
      <xdr:row>61</xdr:row>
      <xdr:rowOff>162306</xdr:rowOff>
    </xdr:to>
    <xdr:cxnSp macro="">
      <xdr:nvCxnSpPr>
        <xdr:cNvPr id="706" name="直線コネクタ 705"/>
        <xdr:cNvCxnSpPr/>
      </xdr:nvCxnSpPr>
      <xdr:spPr>
        <a:xfrm flipV="1">
          <a:off x="19545300" y="10616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111506</xdr:rowOff>
    </xdr:from>
    <xdr:to>
      <xdr:col>98</xdr:col>
      <xdr:colOff>38100</xdr:colOff>
      <xdr:row>62</xdr:row>
      <xdr:rowOff>41656</xdr:rowOff>
    </xdr:to>
    <xdr:sp macro="" textlink="">
      <xdr:nvSpPr>
        <xdr:cNvPr id="707" name="楕円 706"/>
        <xdr:cNvSpPr/>
      </xdr:nvSpPr>
      <xdr:spPr>
        <a:xfrm>
          <a:off x="18605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162306</xdr:rowOff>
    </xdr:from>
    <xdr:to>
      <xdr:col>102</xdr:col>
      <xdr:colOff>114300</xdr:colOff>
      <xdr:row>61</xdr:row>
      <xdr:rowOff>162306</xdr:rowOff>
    </xdr:to>
    <xdr:cxnSp macro="">
      <xdr:nvCxnSpPr>
        <xdr:cNvPr id="708" name="直線コネクタ 707"/>
        <xdr:cNvCxnSpPr/>
      </xdr:nvCxnSpPr>
      <xdr:spPr>
        <a:xfrm>
          <a:off x="18656300" y="1062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709" name="n_1ave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46499</xdr:rowOff>
    </xdr:from>
    <xdr:ext cx="469744" cy="259045"/>
    <xdr:sp macro="" textlink="">
      <xdr:nvSpPr>
        <xdr:cNvPr id="710" name="n_2aveValue【保健センター・保健所】&#10;一人当たり面積"/>
        <xdr:cNvSpPr txBox="1"/>
      </xdr:nvSpPr>
      <xdr:spPr>
        <a:xfrm>
          <a:off x="20199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60215</xdr:rowOff>
    </xdr:from>
    <xdr:ext cx="469744" cy="259045"/>
    <xdr:sp macro="" textlink="">
      <xdr:nvSpPr>
        <xdr:cNvPr id="711" name="n_3aveValue【保健センター・保健所】&#10;一人当たり面積"/>
        <xdr:cNvSpPr txBox="1"/>
      </xdr:nvSpPr>
      <xdr:spPr>
        <a:xfrm>
          <a:off x="19310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73931</xdr:rowOff>
    </xdr:from>
    <xdr:ext cx="469744" cy="259045"/>
    <xdr:sp macro="" textlink="">
      <xdr:nvSpPr>
        <xdr:cNvPr id="712" name="n_4aveValue【保健センター・保健所】&#10;一人当たり面積"/>
        <xdr:cNvSpPr txBox="1"/>
      </xdr:nvSpPr>
      <xdr:spPr>
        <a:xfrm>
          <a:off x="18421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49039</xdr:rowOff>
    </xdr:from>
    <xdr:ext cx="469744" cy="259045"/>
    <xdr:sp macro="" textlink="">
      <xdr:nvSpPr>
        <xdr:cNvPr id="713" name="n_1mainValue【保健センター・保健所】&#10;一人当たり面積"/>
        <xdr:cNvSpPr txBox="1"/>
      </xdr:nvSpPr>
      <xdr:spPr>
        <a:xfrm>
          <a:off x="210757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53611</xdr:rowOff>
    </xdr:from>
    <xdr:ext cx="469744" cy="259045"/>
    <xdr:sp macro="" textlink="">
      <xdr:nvSpPr>
        <xdr:cNvPr id="714" name="n_2mainValue【保健センター・保健所】&#10;一人当たり面積"/>
        <xdr:cNvSpPr txBox="1"/>
      </xdr:nvSpPr>
      <xdr:spPr>
        <a:xfrm>
          <a:off x="201994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715" name="n_3main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58183</xdr:rowOff>
    </xdr:from>
    <xdr:ext cx="469744" cy="259045"/>
    <xdr:sp macro="" textlink="">
      <xdr:nvSpPr>
        <xdr:cNvPr id="716" name="n_4mainValue【保健センター・保健所】&#10;一人当たり面積"/>
        <xdr:cNvSpPr txBox="1"/>
      </xdr:nvSpPr>
      <xdr:spPr>
        <a:xfrm>
          <a:off x="18421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742" name="直線コネクタ 741"/>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4" name="直線コネクタ 74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45"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6" name="直線コネクタ 745"/>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132641</xdr:rowOff>
    </xdr:from>
    <xdr:ext cx="405111" cy="259045"/>
    <xdr:sp macro="" textlink="">
      <xdr:nvSpPr>
        <xdr:cNvPr id="747" name="【消防施設】&#10;有形固定資産減価償却率平均値テキスト"/>
        <xdr:cNvSpPr txBox="1"/>
      </xdr:nvSpPr>
      <xdr:spPr>
        <a:xfrm>
          <a:off x="16357600" y="14020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748" name="フローチャート: 判断 747"/>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749" name="フローチャート: 判断 748"/>
        <xdr:cNvSpPr/>
      </xdr:nvSpPr>
      <xdr:spPr>
        <a:xfrm>
          <a:off x="15430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xdr:rowOff>
    </xdr:from>
    <xdr:to>
      <xdr:col>76</xdr:col>
      <xdr:colOff>165100</xdr:colOff>
      <xdr:row>83</xdr:row>
      <xdr:rowOff>103595</xdr:rowOff>
    </xdr:to>
    <xdr:sp macro="" textlink="">
      <xdr:nvSpPr>
        <xdr:cNvPr id="750" name="フローチャート: 判断 749"/>
        <xdr:cNvSpPr/>
      </xdr:nvSpPr>
      <xdr:spPr>
        <a:xfrm>
          <a:off x="14541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751" name="フローチャート: 判断 750"/>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752" name="フローチャート: 判断 751"/>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68943</xdr:rowOff>
    </xdr:from>
    <xdr:to>
      <xdr:col>85</xdr:col>
      <xdr:colOff>177800</xdr:colOff>
      <xdr:row>84</xdr:row>
      <xdr:rowOff>170543</xdr:rowOff>
    </xdr:to>
    <xdr:sp macro="" textlink="">
      <xdr:nvSpPr>
        <xdr:cNvPr id="758" name="楕円 757"/>
        <xdr:cNvSpPr/>
      </xdr:nvSpPr>
      <xdr:spPr>
        <a:xfrm>
          <a:off x="16268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47370</xdr:rowOff>
    </xdr:from>
    <xdr:ext cx="405111" cy="259045"/>
    <xdr:sp macro="" textlink="">
      <xdr:nvSpPr>
        <xdr:cNvPr id="759" name="【消防施設】&#10;有形固定資産減価償却率該当値テキスト"/>
        <xdr:cNvSpPr txBox="1"/>
      </xdr:nvSpPr>
      <xdr:spPr>
        <a:xfrm>
          <a:off x="16357600"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50981</xdr:rowOff>
    </xdr:from>
    <xdr:to>
      <xdr:col>81</xdr:col>
      <xdr:colOff>101600</xdr:colOff>
      <xdr:row>84</xdr:row>
      <xdr:rowOff>152581</xdr:rowOff>
    </xdr:to>
    <xdr:sp macro="" textlink="">
      <xdr:nvSpPr>
        <xdr:cNvPr id="760" name="楕円 759"/>
        <xdr:cNvSpPr/>
      </xdr:nvSpPr>
      <xdr:spPr>
        <a:xfrm>
          <a:off x="15430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101781</xdr:rowOff>
    </xdr:from>
    <xdr:to>
      <xdr:col>85</xdr:col>
      <xdr:colOff>127000</xdr:colOff>
      <xdr:row>84</xdr:row>
      <xdr:rowOff>119743</xdr:rowOff>
    </xdr:to>
    <xdr:cxnSp macro="">
      <xdr:nvCxnSpPr>
        <xdr:cNvPr id="761" name="直線コネクタ 760"/>
        <xdr:cNvCxnSpPr/>
      </xdr:nvCxnSpPr>
      <xdr:spPr>
        <a:xfrm>
          <a:off x="15481300" y="1450358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6894</xdr:rowOff>
    </xdr:from>
    <xdr:to>
      <xdr:col>76</xdr:col>
      <xdr:colOff>165100</xdr:colOff>
      <xdr:row>84</xdr:row>
      <xdr:rowOff>108494</xdr:rowOff>
    </xdr:to>
    <xdr:sp macro="" textlink="">
      <xdr:nvSpPr>
        <xdr:cNvPr id="762" name="楕円 761"/>
        <xdr:cNvSpPr/>
      </xdr:nvSpPr>
      <xdr:spPr>
        <a:xfrm>
          <a:off x="14541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57694</xdr:rowOff>
    </xdr:from>
    <xdr:to>
      <xdr:col>81</xdr:col>
      <xdr:colOff>50800</xdr:colOff>
      <xdr:row>84</xdr:row>
      <xdr:rowOff>101781</xdr:rowOff>
    </xdr:to>
    <xdr:cxnSp macro="">
      <xdr:nvCxnSpPr>
        <xdr:cNvPr id="763" name="直線コネクタ 762"/>
        <xdr:cNvCxnSpPr/>
      </xdr:nvCxnSpPr>
      <xdr:spPr>
        <a:xfrm>
          <a:off x="14592300" y="144594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6894</xdr:rowOff>
    </xdr:from>
    <xdr:to>
      <xdr:col>72</xdr:col>
      <xdr:colOff>38100</xdr:colOff>
      <xdr:row>84</xdr:row>
      <xdr:rowOff>108494</xdr:rowOff>
    </xdr:to>
    <xdr:sp macro="" textlink="">
      <xdr:nvSpPr>
        <xdr:cNvPr id="764" name="楕円 763"/>
        <xdr:cNvSpPr/>
      </xdr:nvSpPr>
      <xdr:spPr>
        <a:xfrm>
          <a:off x="13652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57694</xdr:rowOff>
    </xdr:from>
    <xdr:to>
      <xdr:col>76</xdr:col>
      <xdr:colOff>114300</xdr:colOff>
      <xdr:row>84</xdr:row>
      <xdr:rowOff>57694</xdr:rowOff>
    </xdr:to>
    <xdr:cxnSp macro="">
      <xdr:nvCxnSpPr>
        <xdr:cNvPr id="765" name="直線コネクタ 764"/>
        <xdr:cNvCxnSpPr/>
      </xdr:nvCxnSpPr>
      <xdr:spPr>
        <a:xfrm>
          <a:off x="13703300" y="144594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157118</xdr:rowOff>
    </xdr:from>
    <xdr:to>
      <xdr:col>67</xdr:col>
      <xdr:colOff>101600</xdr:colOff>
      <xdr:row>84</xdr:row>
      <xdr:rowOff>87268</xdr:rowOff>
    </xdr:to>
    <xdr:sp macro="" textlink="">
      <xdr:nvSpPr>
        <xdr:cNvPr id="766" name="楕円 765"/>
        <xdr:cNvSpPr/>
      </xdr:nvSpPr>
      <xdr:spPr>
        <a:xfrm>
          <a:off x="12763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36468</xdr:rowOff>
    </xdr:from>
    <xdr:to>
      <xdr:col>71</xdr:col>
      <xdr:colOff>177800</xdr:colOff>
      <xdr:row>84</xdr:row>
      <xdr:rowOff>57694</xdr:rowOff>
    </xdr:to>
    <xdr:cxnSp macro="">
      <xdr:nvCxnSpPr>
        <xdr:cNvPr id="767" name="直線コネクタ 766"/>
        <xdr:cNvCxnSpPr/>
      </xdr:nvCxnSpPr>
      <xdr:spPr>
        <a:xfrm>
          <a:off x="12814300" y="1443826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76035</xdr:rowOff>
    </xdr:from>
    <xdr:ext cx="405111" cy="259045"/>
    <xdr:sp macro="" textlink="">
      <xdr:nvSpPr>
        <xdr:cNvPr id="768" name="n_1aveValue【消防施設】&#10;有形固定資産減価償却率"/>
        <xdr:cNvSpPr txBox="1"/>
      </xdr:nvSpPr>
      <xdr:spPr>
        <a:xfrm>
          <a:off x="15266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120122</xdr:rowOff>
    </xdr:from>
    <xdr:ext cx="405111" cy="259045"/>
    <xdr:sp macro="" textlink="">
      <xdr:nvSpPr>
        <xdr:cNvPr id="769" name="n_2aveValue【消防施設】&#10;有形固定資産減価償却率"/>
        <xdr:cNvSpPr txBox="1"/>
      </xdr:nvSpPr>
      <xdr:spPr>
        <a:xfrm>
          <a:off x="14389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70"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771" name="n_4aveValue【消防施設】&#10;有形固定資産減価償却率"/>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143708</xdr:rowOff>
    </xdr:from>
    <xdr:ext cx="405111" cy="259045"/>
    <xdr:sp macro="" textlink="">
      <xdr:nvSpPr>
        <xdr:cNvPr id="772" name="n_1mainValue【消防施設】&#10;有形固定資産減価償却率"/>
        <xdr:cNvSpPr txBox="1"/>
      </xdr:nvSpPr>
      <xdr:spPr>
        <a:xfrm>
          <a:off x="152660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99621</xdr:rowOff>
    </xdr:from>
    <xdr:ext cx="405111" cy="259045"/>
    <xdr:sp macro="" textlink="">
      <xdr:nvSpPr>
        <xdr:cNvPr id="773" name="n_2mainValue【消防施設】&#10;有形固定資産減価償却率"/>
        <xdr:cNvSpPr txBox="1"/>
      </xdr:nvSpPr>
      <xdr:spPr>
        <a:xfrm>
          <a:off x="14389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99621</xdr:rowOff>
    </xdr:from>
    <xdr:ext cx="405111" cy="259045"/>
    <xdr:sp macro="" textlink="">
      <xdr:nvSpPr>
        <xdr:cNvPr id="774" name="n_3mainValue【消防施設】&#10;有形固定資産減価償却率"/>
        <xdr:cNvSpPr txBox="1"/>
      </xdr:nvSpPr>
      <xdr:spPr>
        <a:xfrm>
          <a:off x="13500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78395</xdr:rowOff>
    </xdr:from>
    <xdr:ext cx="405111" cy="259045"/>
    <xdr:sp macro="" textlink="">
      <xdr:nvSpPr>
        <xdr:cNvPr id="775" name="n_4mainValue【消防施設】&#10;有形固定資産減価償却率"/>
        <xdr:cNvSpPr txBox="1"/>
      </xdr:nvSpPr>
      <xdr:spPr>
        <a:xfrm>
          <a:off x="12611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797" name="直線コネクタ 796"/>
        <xdr:cNvCxnSpPr/>
      </xdr:nvCxnSpPr>
      <xdr:spPr>
        <a:xfrm flipV="1">
          <a:off x="22160864" y="13386054"/>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98"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99" name="直線コネクタ 798"/>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800" name="【消防施設】&#10;一人当たり面積最大値テキスト"/>
        <xdr:cNvSpPr txBox="1"/>
      </xdr:nvSpPr>
      <xdr:spPr>
        <a:xfrm>
          <a:off x="22199600" y="131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801" name="直線コネクタ 800"/>
        <xdr:cNvCxnSpPr/>
      </xdr:nvCxnSpPr>
      <xdr:spPr>
        <a:xfrm>
          <a:off x="22072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108475</xdr:rowOff>
    </xdr:from>
    <xdr:ext cx="469744" cy="259045"/>
    <xdr:sp macro="" textlink="">
      <xdr:nvSpPr>
        <xdr:cNvPr id="802" name="【消防施設】&#10;一人当たり面積平均値テキスト"/>
        <xdr:cNvSpPr txBox="1"/>
      </xdr:nvSpPr>
      <xdr:spPr>
        <a:xfrm>
          <a:off x="22199600" y="14338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803" name="フローチャート: 判断 802"/>
        <xdr:cNvSpPr/>
      </xdr:nvSpPr>
      <xdr:spPr>
        <a:xfrm>
          <a:off x="221107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804" name="フローチャート: 判断 803"/>
        <xdr:cNvSpPr/>
      </xdr:nvSpPr>
      <xdr:spPr>
        <a:xfrm>
          <a:off x="21272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805" name="フローチャート: 判断 804"/>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06" name="フローチャート: 判断 805"/>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807" name="フローチャート: 判断 806"/>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76454</xdr:rowOff>
    </xdr:from>
    <xdr:to>
      <xdr:col>116</xdr:col>
      <xdr:colOff>114300</xdr:colOff>
      <xdr:row>86</xdr:row>
      <xdr:rowOff>6604</xdr:rowOff>
    </xdr:to>
    <xdr:sp macro="" textlink="">
      <xdr:nvSpPr>
        <xdr:cNvPr id="813" name="楕円 812"/>
        <xdr:cNvSpPr/>
      </xdr:nvSpPr>
      <xdr:spPr>
        <a:xfrm>
          <a:off x="22110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162831</xdr:rowOff>
    </xdr:from>
    <xdr:ext cx="469744" cy="259045"/>
    <xdr:sp macro="" textlink="">
      <xdr:nvSpPr>
        <xdr:cNvPr id="814" name="【消防施設】&#10;一人当たり面積該当値テキスト"/>
        <xdr:cNvSpPr txBox="1"/>
      </xdr:nvSpPr>
      <xdr:spPr>
        <a:xfrm>
          <a:off x="22199600" y="145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81026</xdr:rowOff>
    </xdr:from>
    <xdr:to>
      <xdr:col>112</xdr:col>
      <xdr:colOff>38100</xdr:colOff>
      <xdr:row>86</xdr:row>
      <xdr:rowOff>11176</xdr:rowOff>
    </xdr:to>
    <xdr:sp macro="" textlink="">
      <xdr:nvSpPr>
        <xdr:cNvPr id="815" name="楕円 814"/>
        <xdr:cNvSpPr/>
      </xdr:nvSpPr>
      <xdr:spPr>
        <a:xfrm>
          <a:off x="21272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127254</xdr:rowOff>
    </xdr:from>
    <xdr:to>
      <xdr:col>116</xdr:col>
      <xdr:colOff>63500</xdr:colOff>
      <xdr:row>85</xdr:row>
      <xdr:rowOff>131826</xdr:rowOff>
    </xdr:to>
    <xdr:cxnSp macro="">
      <xdr:nvCxnSpPr>
        <xdr:cNvPr id="816" name="直線コネクタ 815"/>
        <xdr:cNvCxnSpPr/>
      </xdr:nvCxnSpPr>
      <xdr:spPr>
        <a:xfrm flipV="1">
          <a:off x="21323300" y="147005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83313</xdr:rowOff>
    </xdr:from>
    <xdr:to>
      <xdr:col>107</xdr:col>
      <xdr:colOff>101600</xdr:colOff>
      <xdr:row>86</xdr:row>
      <xdr:rowOff>13463</xdr:rowOff>
    </xdr:to>
    <xdr:sp macro="" textlink="">
      <xdr:nvSpPr>
        <xdr:cNvPr id="817" name="楕円 816"/>
        <xdr:cNvSpPr/>
      </xdr:nvSpPr>
      <xdr:spPr>
        <a:xfrm>
          <a:off x="20383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131826</xdr:rowOff>
    </xdr:from>
    <xdr:to>
      <xdr:col>111</xdr:col>
      <xdr:colOff>177800</xdr:colOff>
      <xdr:row>85</xdr:row>
      <xdr:rowOff>134113</xdr:rowOff>
    </xdr:to>
    <xdr:cxnSp macro="">
      <xdr:nvCxnSpPr>
        <xdr:cNvPr id="818" name="直線コネクタ 817"/>
        <xdr:cNvCxnSpPr/>
      </xdr:nvCxnSpPr>
      <xdr:spPr>
        <a:xfrm flipV="1">
          <a:off x="20434300" y="147050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819" name="楕円 818"/>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134113</xdr:rowOff>
    </xdr:from>
    <xdr:to>
      <xdr:col>107</xdr:col>
      <xdr:colOff>50800</xdr:colOff>
      <xdr:row>85</xdr:row>
      <xdr:rowOff>140970</xdr:rowOff>
    </xdr:to>
    <xdr:cxnSp macro="">
      <xdr:nvCxnSpPr>
        <xdr:cNvPr id="820" name="直線コネクタ 819"/>
        <xdr:cNvCxnSpPr/>
      </xdr:nvCxnSpPr>
      <xdr:spPr>
        <a:xfrm flipV="1">
          <a:off x="19545300" y="1470736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92456</xdr:rowOff>
    </xdr:from>
    <xdr:to>
      <xdr:col>98</xdr:col>
      <xdr:colOff>38100</xdr:colOff>
      <xdr:row>86</xdr:row>
      <xdr:rowOff>22606</xdr:rowOff>
    </xdr:to>
    <xdr:sp macro="" textlink="">
      <xdr:nvSpPr>
        <xdr:cNvPr id="821" name="楕円 820"/>
        <xdr:cNvSpPr/>
      </xdr:nvSpPr>
      <xdr:spPr>
        <a:xfrm>
          <a:off x="18605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143256</xdr:rowOff>
    </xdr:to>
    <xdr:cxnSp macro="">
      <xdr:nvCxnSpPr>
        <xdr:cNvPr id="822" name="直線コネクタ 821"/>
        <xdr:cNvCxnSpPr/>
      </xdr:nvCxnSpPr>
      <xdr:spPr>
        <a:xfrm flipV="1">
          <a:off x="18656300" y="147142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66564</xdr:rowOff>
    </xdr:from>
    <xdr:ext cx="469744" cy="259045"/>
    <xdr:sp macro="" textlink="">
      <xdr:nvSpPr>
        <xdr:cNvPr id="823" name="n_1aveValue【消防施設】&#10;一人当たり面積"/>
        <xdr:cNvSpPr txBox="1"/>
      </xdr:nvSpPr>
      <xdr:spPr>
        <a:xfrm>
          <a:off x="210757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824"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825"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826" name="n_4aveValue【消防施設】&#10;一人当たり面積"/>
        <xdr:cNvSpPr txBox="1"/>
      </xdr:nvSpPr>
      <xdr:spPr>
        <a:xfrm>
          <a:off x="18421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2303</xdr:rowOff>
    </xdr:from>
    <xdr:ext cx="469744" cy="259045"/>
    <xdr:sp macro="" textlink="">
      <xdr:nvSpPr>
        <xdr:cNvPr id="827" name="n_1mainValue【消防施設】&#10;一人当たり面積"/>
        <xdr:cNvSpPr txBox="1"/>
      </xdr:nvSpPr>
      <xdr:spPr>
        <a:xfrm>
          <a:off x="21075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4590</xdr:rowOff>
    </xdr:from>
    <xdr:ext cx="469744" cy="259045"/>
    <xdr:sp macro="" textlink="">
      <xdr:nvSpPr>
        <xdr:cNvPr id="828" name="n_2mainValue【消防施設】&#10;一人当たり面積"/>
        <xdr:cNvSpPr txBox="1"/>
      </xdr:nvSpPr>
      <xdr:spPr>
        <a:xfrm>
          <a:off x="201994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829" name="n_3mainValue【消防施設】&#10;一人当たり面積"/>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13733</xdr:rowOff>
    </xdr:from>
    <xdr:ext cx="469744" cy="259045"/>
    <xdr:sp macro="" textlink="">
      <xdr:nvSpPr>
        <xdr:cNvPr id="830" name="n_4mainValue【消防施設】&#10;一人当たり面積"/>
        <xdr:cNvSpPr txBox="1"/>
      </xdr:nvSpPr>
      <xdr:spPr>
        <a:xfrm>
          <a:off x="184214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856" name="直線コネクタ 855"/>
        <xdr:cNvCxnSpPr/>
      </xdr:nvCxnSpPr>
      <xdr:spPr>
        <a:xfrm flipV="1">
          <a:off x="16318864"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857" name="【庁舎】&#10;有形固定資産減価償却率最小値テキスト"/>
        <xdr:cNvSpPr txBox="1"/>
      </xdr:nvSpPr>
      <xdr:spPr>
        <a:xfrm>
          <a:off x="163576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858" name="直線コネクタ 857"/>
        <xdr:cNvCxnSpPr/>
      </xdr:nvCxnSpPr>
      <xdr:spPr>
        <a:xfrm>
          <a:off x="16230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859" name="【庁舎】&#10;有形固定資産減価償却率最大値テキスト"/>
        <xdr:cNvSpPr txBox="1"/>
      </xdr:nvSpPr>
      <xdr:spPr>
        <a:xfrm>
          <a:off x="16357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860" name="直線コネクタ 859"/>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861" name="【庁舎】&#10;有形固定資産減価償却率平均値テキスト"/>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862" name="フローチャート: 判断 861"/>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863" name="フローチャート: 判断 862"/>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864" name="フローチャート: 判断 863"/>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865" name="フローチャート: 判断 864"/>
        <xdr:cNvSpPr/>
      </xdr:nvSpPr>
      <xdr:spPr>
        <a:xfrm>
          <a:off x="13652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866" name="フローチャート: 判断 865"/>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87449</xdr:rowOff>
    </xdr:from>
    <xdr:to>
      <xdr:col>85</xdr:col>
      <xdr:colOff>177800</xdr:colOff>
      <xdr:row>108</xdr:row>
      <xdr:rowOff>17599</xdr:rowOff>
    </xdr:to>
    <xdr:sp macro="" textlink="">
      <xdr:nvSpPr>
        <xdr:cNvPr id="872" name="楕円 871"/>
        <xdr:cNvSpPr/>
      </xdr:nvSpPr>
      <xdr:spPr>
        <a:xfrm>
          <a:off x="162687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65876</xdr:rowOff>
    </xdr:from>
    <xdr:ext cx="405111" cy="259045"/>
    <xdr:sp macro="" textlink="">
      <xdr:nvSpPr>
        <xdr:cNvPr id="873" name="【庁舎】&#10;有形固定資産減価償却率該当値テキスト"/>
        <xdr:cNvSpPr txBox="1"/>
      </xdr:nvSpPr>
      <xdr:spPr>
        <a:xfrm>
          <a:off x="16357600"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44994</xdr:rowOff>
    </xdr:from>
    <xdr:to>
      <xdr:col>81</xdr:col>
      <xdr:colOff>101600</xdr:colOff>
      <xdr:row>107</xdr:row>
      <xdr:rowOff>146594</xdr:rowOff>
    </xdr:to>
    <xdr:sp macro="" textlink="">
      <xdr:nvSpPr>
        <xdr:cNvPr id="874" name="楕円 873"/>
        <xdr:cNvSpPr/>
      </xdr:nvSpPr>
      <xdr:spPr>
        <a:xfrm>
          <a:off x="15430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95794</xdr:rowOff>
    </xdr:from>
    <xdr:to>
      <xdr:col>85</xdr:col>
      <xdr:colOff>127000</xdr:colOff>
      <xdr:row>107</xdr:row>
      <xdr:rowOff>138249</xdr:rowOff>
    </xdr:to>
    <xdr:cxnSp macro="">
      <xdr:nvCxnSpPr>
        <xdr:cNvPr id="875" name="直線コネクタ 874"/>
        <xdr:cNvCxnSpPr/>
      </xdr:nvCxnSpPr>
      <xdr:spPr>
        <a:xfrm>
          <a:off x="15481300" y="1844094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169092</xdr:rowOff>
    </xdr:from>
    <xdr:to>
      <xdr:col>76</xdr:col>
      <xdr:colOff>165100</xdr:colOff>
      <xdr:row>107</xdr:row>
      <xdr:rowOff>99242</xdr:rowOff>
    </xdr:to>
    <xdr:sp macro="" textlink="">
      <xdr:nvSpPr>
        <xdr:cNvPr id="876" name="楕円 875"/>
        <xdr:cNvSpPr/>
      </xdr:nvSpPr>
      <xdr:spPr>
        <a:xfrm>
          <a:off x="14541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48442</xdr:rowOff>
    </xdr:from>
    <xdr:to>
      <xdr:col>81</xdr:col>
      <xdr:colOff>50800</xdr:colOff>
      <xdr:row>107</xdr:row>
      <xdr:rowOff>95794</xdr:rowOff>
    </xdr:to>
    <xdr:cxnSp macro="">
      <xdr:nvCxnSpPr>
        <xdr:cNvPr id="877" name="直線コネクタ 876"/>
        <xdr:cNvCxnSpPr/>
      </xdr:nvCxnSpPr>
      <xdr:spPr>
        <a:xfrm>
          <a:off x="14592300" y="1839359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118473</xdr:rowOff>
    </xdr:from>
    <xdr:to>
      <xdr:col>72</xdr:col>
      <xdr:colOff>38100</xdr:colOff>
      <xdr:row>107</xdr:row>
      <xdr:rowOff>48623</xdr:rowOff>
    </xdr:to>
    <xdr:sp macro="" textlink="">
      <xdr:nvSpPr>
        <xdr:cNvPr id="878" name="楕円 877"/>
        <xdr:cNvSpPr/>
      </xdr:nvSpPr>
      <xdr:spPr>
        <a:xfrm>
          <a:off x="13652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169273</xdr:rowOff>
    </xdr:from>
    <xdr:to>
      <xdr:col>76</xdr:col>
      <xdr:colOff>114300</xdr:colOff>
      <xdr:row>107</xdr:row>
      <xdr:rowOff>48442</xdr:rowOff>
    </xdr:to>
    <xdr:cxnSp macro="">
      <xdr:nvCxnSpPr>
        <xdr:cNvPr id="879" name="直線コネクタ 878"/>
        <xdr:cNvCxnSpPr/>
      </xdr:nvCxnSpPr>
      <xdr:spPr>
        <a:xfrm>
          <a:off x="13703300" y="1834297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54792</xdr:rowOff>
    </xdr:from>
    <xdr:to>
      <xdr:col>67</xdr:col>
      <xdr:colOff>101600</xdr:colOff>
      <xdr:row>106</xdr:row>
      <xdr:rowOff>156392</xdr:rowOff>
    </xdr:to>
    <xdr:sp macro="" textlink="">
      <xdr:nvSpPr>
        <xdr:cNvPr id="880" name="楕円 879"/>
        <xdr:cNvSpPr/>
      </xdr:nvSpPr>
      <xdr:spPr>
        <a:xfrm>
          <a:off x="12763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105592</xdr:rowOff>
    </xdr:from>
    <xdr:to>
      <xdr:col>71</xdr:col>
      <xdr:colOff>177800</xdr:colOff>
      <xdr:row>106</xdr:row>
      <xdr:rowOff>169273</xdr:rowOff>
    </xdr:to>
    <xdr:cxnSp macro="">
      <xdr:nvCxnSpPr>
        <xdr:cNvPr id="881" name="直線コネクタ 880"/>
        <xdr:cNvCxnSpPr/>
      </xdr:nvCxnSpPr>
      <xdr:spPr>
        <a:xfrm>
          <a:off x="12814300" y="1827929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882" name="n_1aveValue【庁舎】&#10;有形固定資産減価償却率"/>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883" name="n_2aveValue【庁舎】&#10;有形固定資産減価償却率"/>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884" name="n_3aveValue【庁舎】&#10;有形固定資産減価償却率"/>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885" name="n_4aveValue【庁舎】&#10;有形固定資産減価償却率"/>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137721</xdr:rowOff>
    </xdr:from>
    <xdr:ext cx="405111" cy="259045"/>
    <xdr:sp macro="" textlink="">
      <xdr:nvSpPr>
        <xdr:cNvPr id="886" name="n_1mainValue【庁舎】&#10;有形固定資産減価償却率"/>
        <xdr:cNvSpPr txBox="1"/>
      </xdr:nvSpPr>
      <xdr:spPr>
        <a:xfrm>
          <a:off x="152660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90369</xdr:rowOff>
    </xdr:from>
    <xdr:ext cx="405111" cy="259045"/>
    <xdr:sp macro="" textlink="">
      <xdr:nvSpPr>
        <xdr:cNvPr id="887" name="n_2mainValue【庁舎】&#10;有形固定資産減価償却率"/>
        <xdr:cNvSpPr txBox="1"/>
      </xdr:nvSpPr>
      <xdr:spPr>
        <a:xfrm>
          <a:off x="14389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39750</xdr:rowOff>
    </xdr:from>
    <xdr:ext cx="405111" cy="259045"/>
    <xdr:sp macro="" textlink="">
      <xdr:nvSpPr>
        <xdr:cNvPr id="888" name="n_3mainValue【庁舎】&#10;有形固定資産減価償却率"/>
        <xdr:cNvSpPr txBox="1"/>
      </xdr:nvSpPr>
      <xdr:spPr>
        <a:xfrm>
          <a:off x="13500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147519</xdr:rowOff>
    </xdr:from>
    <xdr:ext cx="405111" cy="259045"/>
    <xdr:sp macro="" textlink="">
      <xdr:nvSpPr>
        <xdr:cNvPr id="889" name="n_4mainValue【庁舎】&#10;有形固定資産減価償却率"/>
        <xdr:cNvSpPr txBox="1"/>
      </xdr:nvSpPr>
      <xdr:spPr>
        <a:xfrm>
          <a:off x="12611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915" name="直線コネクタ 914"/>
        <xdr:cNvCxnSpPr/>
      </xdr:nvCxnSpPr>
      <xdr:spPr>
        <a:xfrm flipV="1">
          <a:off x="221608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16"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17" name="直線コネクタ 916"/>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918" name="【庁舎】&#10;一人当たり面積最大値テキスト"/>
        <xdr:cNvSpPr txBox="1"/>
      </xdr:nvSpPr>
      <xdr:spPr>
        <a:xfrm>
          <a:off x="221996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919" name="直線コネクタ 918"/>
        <xdr:cNvCxnSpPr/>
      </xdr:nvCxnSpPr>
      <xdr:spPr>
        <a:xfrm>
          <a:off x="22072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920"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1" name="フローチャート: 判断 920"/>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922" name="フローチャート: 判断 921"/>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923" name="フローチャート: 判断 922"/>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924" name="フローチャート: 判断 923"/>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925" name="フローチャート: 判断 924"/>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142966</xdr:rowOff>
    </xdr:from>
    <xdr:to>
      <xdr:col>116</xdr:col>
      <xdr:colOff>114300</xdr:colOff>
      <xdr:row>107</xdr:row>
      <xdr:rowOff>73116</xdr:rowOff>
    </xdr:to>
    <xdr:sp macro="" textlink="">
      <xdr:nvSpPr>
        <xdr:cNvPr id="931" name="楕円 930"/>
        <xdr:cNvSpPr/>
      </xdr:nvSpPr>
      <xdr:spPr>
        <a:xfrm>
          <a:off x="22110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121393</xdr:rowOff>
    </xdr:from>
    <xdr:ext cx="469744" cy="259045"/>
    <xdr:sp macro="" textlink="">
      <xdr:nvSpPr>
        <xdr:cNvPr id="932" name="【庁舎】&#10;一人当たり面積該当値テキスト"/>
        <xdr:cNvSpPr txBox="1"/>
      </xdr:nvSpPr>
      <xdr:spPr>
        <a:xfrm>
          <a:off x="22199600"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146231</xdr:rowOff>
    </xdr:from>
    <xdr:to>
      <xdr:col>112</xdr:col>
      <xdr:colOff>38100</xdr:colOff>
      <xdr:row>107</xdr:row>
      <xdr:rowOff>76381</xdr:rowOff>
    </xdr:to>
    <xdr:sp macro="" textlink="">
      <xdr:nvSpPr>
        <xdr:cNvPr id="933" name="楕円 932"/>
        <xdr:cNvSpPr/>
      </xdr:nvSpPr>
      <xdr:spPr>
        <a:xfrm>
          <a:off x="2127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22316</xdr:rowOff>
    </xdr:from>
    <xdr:to>
      <xdr:col>116</xdr:col>
      <xdr:colOff>63500</xdr:colOff>
      <xdr:row>107</xdr:row>
      <xdr:rowOff>25581</xdr:rowOff>
    </xdr:to>
    <xdr:cxnSp macro="">
      <xdr:nvCxnSpPr>
        <xdr:cNvPr id="934" name="直線コネクタ 933"/>
        <xdr:cNvCxnSpPr/>
      </xdr:nvCxnSpPr>
      <xdr:spPr>
        <a:xfrm flipV="1">
          <a:off x="21323300" y="183674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149498</xdr:rowOff>
    </xdr:from>
    <xdr:to>
      <xdr:col>107</xdr:col>
      <xdr:colOff>101600</xdr:colOff>
      <xdr:row>107</xdr:row>
      <xdr:rowOff>79648</xdr:rowOff>
    </xdr:to>
    <xdr:sp macro="" textlink="">
      <xdr:nvSpPr>
        <xdr:cNvPr id="935" name="楕円 934"/>
        <xdr:cNvSpPr/>
      </xdr:nvSpPr>
      <xdr:spPr>
        <a:xfrm>
          <a:off x="2038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25581</xdr:rowOff>
    </xdr:from>
    <xdr:to>
      <xdr:col>111</xdr:col>
      <xdr:colOff>177800</xdr:colOff>
      <xdr:row>107</xdr:row>
      <xdr:rowOff>28848</xdr:rowOff>
    </xdr:to>
    <xdr:cxnSp macro="">
      <xdr:nvCxnSpPr>
        <xdr:cNvPr id="936" name="直線コネクタ 935"/>
        <xdr:cNvCxnSpPr/>
      </xdr:nvCxnSpPr>
      <xdr:spPr>
        <a:xfrm flipV="1">
          <a:off x="20434300" y="183707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937" name="楕円 936"/>
        <xdr:cNvSpPr/>
      </xdr:nvSpPr>
      <xdr:spPr>
        <a:xfrm>
          <a:off x="19494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28848</xdr:rowOff>
    </xdr:from>
    <xdr:to>
      <xdr:col>107</xdr:col>
      <xdr:colOff>50800</xdr:colOff>
      <xdr:row>107</xdr:row>
      <xdr:rowOff>30480</xdr:rowOff>
    </xdr:to>
    <xdr:cxnSp macro="">
      <xdr:nvCxnSpPr>
        <xdr:cNvPr id="938" name="直線コネクタ 937"/>
        <xdr:cNvCxnSpPr/>
      </xdr:nvCxnSpPr>
      <xdr:spPr>
        <a:xfrm flipV="1">
          <a:off x="19545300" y="1837399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9" name="楕円 938"/>
        <xdr:cNvSpPr/>
      </xdr:nvSpPr>
      <xdr:spPr>
        <a:xfrm>
          <a:off x="18605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30480</xdr:rowOff>
    </xdr:from>
    <xdr:to>
      <xdr:col>102</xdr:col>
      <xdr:colOff>114300</xdr:colOff>
      <xdr:row>107</xdr:row>
      <xdr:rowOff>32113</xdr:rowOff>
    </xdr:to>
    <xdr:cxnSp macro="">
      <xdr:nvCxnSpPr>
        <xdr:cNvPr id="940" name="直線コネクタ 939"/>
        <xdr:cNvCxnSpPr/>
      </xdr:nvCxnSpPr>
      <xdr:spPr>
        <a:xfrm flipV="1">
          <a:off x="18656300" y="183756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941"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942" name="n_2aveValue【庁舎】&#10;一人当たり面積"/>
        <xdr:cNvSpPr txBox="1"/>
      </xdr:nvSpPr>
      <xdr:spPr>
        <a:xfrm>
          <a:off x="20199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9633</xdr:rowOff>
    </xdr:from>
    <xdr:ext cx="469744" cy="259045"/>
    <xdr:sp macro="" textlink="">
      <xdr:nvSpPr>
        <xdr:cNvPr id="943" name="n_3aveValue【庁舎】&#10;一人当たり面積"/>
        <xdr:cNvSpPr txBox="1"/>
      </xdr:nvSpPr>
      <xdr:spPr>
        <a:xfrm>
          <a:off x="19310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12898</xdr:rowOff>
    </xdr:from>
    <xdr:ext cx="469744" cy="259045"/>
    <xdr:sp macro="" textlink="">
      <xdr:nvSpPr>
        <xdr:cNvPr id="944" name="n_4aveValue【庁舎】&#10;一人当たり面積"/>
        <xdr:cNvSpPr txBox="1"/>
      </xdr:nvSpPr>
      <xdr:spPr>
        <a:xfrm>
          <a:off x="18421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67508</xdr:rowOff>
    </xdr:from>
    <xdr:ext cx="469744" cy="259045"/>
    <xdr:sp macro="" textlink="">
      <xdr:nvSpPr>
        <xdr:cNvPr id="945" name="n_1mainValue【庁舎】&#10;一人当たり面積"/>
        <xdr:cNvSpPr txBox="1"/>
      </xdr:nvSpPr>
      <xdr:spPr>
        <a:xfrm>
          <a:off x="210757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70775</xdr:rowOff>
    </xdr:from>
    <xdr:ext cx="469744" cy="259045"/>
    <xdr:sp macro="" textlink="">
      <xdr:nvSpPr>
        <xdr:cNvPr id="946" name="n_2mainValue【庁舎】&#10;一人当たり面積"/>
        <xdr:cNvSpPr txBox="1"/>
      </xdr:nvSpPr>
      <xdr:spPr>
        <a:xfrm>
          <a:off x="20199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947" name="n_3mainValue【庁舎】&#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48" name="n_4main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保健センター・保健所は類似団体</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県の平均を下回っている。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保健センターは市内唯一の保健施設であるため、公共施設等総合管理計画に基づいて、適切な維持管理に努める。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市民会館は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令和２年度に老朽化が著しかった「大仁市民会館」を除却した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有形固定資産減価償却率は上昇しており、類似団体内平均を上回る結果となった。</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公共施設等総合管理計画に基づいて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、長寿命化や統合などを検討をしていく。</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一般廃棄物処理施設は、令和</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年度に供用開始する予定で施設整備をしているため、今後の有形固定資産減価償却率は減少することが見込まれる。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その他の施設類型は、類似団体、県及び全国平均を上回り、有形固定資産減価償却率が</a:t>
          </a:r>
          <a:r>
            <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％を超え、施設の老朽化が散見される。各施設において公共施設等総合管理計画に基づいて対応を検討する。このうち</a:t>
          </a:r>
          <a:r>
            <a:rPr kumimoji="1"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、図書館については</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令和元年度に機能集約をしたことにより、数値上昇が抑制されている</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の対策として、施設の統合等を検討していく。福祉施設の対策として、設置目的や利用状況、維持管理費用などを踏まえ、今後の在り方を検討する。庁舎の対策として、庁舎機能集約の方法や時期を検討する。また、庁舎機能集約の一環として、耐震性が不足している韮山庁舎解体が令和３年度に完了する。消防施設の対策として、伊豆の国市消防団分団詰所・車両適正化計画に基づき、詰所</a:t>
          </a:r>
          <a:r>
            <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kumimoji="1"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棟を廃止し、統合を進める。</a:t>
          </a:r>
          <a:endPar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図書館の一人当たり面積は、類似団体内平均値、全国平均、静岡県平均を上回っている。図書館は合併前に各町毎にあったもののうち、</a:t>
          </a:r>
          <a:r>
            <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施設が廃止されたが、現状</a:t>
          </a:r>
          <a:r>
            <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施設残っており、今後の集約化を検討する余地がある。　</a:t>
          </a:r>
          <a:endParaRPr kumimoji="1" lang="en-US"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一般廃棄物処理施設の一人当たり有形固定資産額は、類似団体内平均値、全国平均、静岡県平均を下回っている。一般廃棄物処理施設については、現在集約化の途中であり、今後は数値がさらに下がると推測され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48,016
47,378
94.62
28,289,946
27,204,593
935,571
12,018,640
23,777,116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地域振興基金積立のため、令和元年度に借り入れた合併特例事業債の元金償還が令和２年度から始まったこと等により、基準財政需要額が大幅に増加したことから、財政力指数が減少した。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今後、起債の抑制を図るとともに、移住促進等の取組みを通じて、自主財源の確保に努める。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38</xdr:row>
      <xdr:rowOff>125185</xdr:rowOff>
    </xdr:to>
    <xdr:cxnSp macro="">
      <xdr:nvCxnSpPr>
        <xdr:cNvPr id="70" name="直線コネクタ 69"/>
        <xdr:cNvCxnSpPr/>
      </xdr:nvCxnSpPr>
      <xdr:spPr>
        <a:xfrm>
          <a:off x="4114800" y="66230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90715</xdr:rowOff>
    </xdr:from>
    <xdr:to>
      <xdr:col>19</xdr:col>
      <xdr:colOff>133350</xdr:colOff>
      <xdr:row>38</xdr:row>
      <xdr:rowOff>107950</xdr:rowOff>
    </xdr:to>
    <xdr:cxnSp macro="">
      <xdr:nvCxnSpPr>
        <xdr:cNvPr id="73" name="直線コネクタ 72"/>
        <xdr:cNvCxnSpPr/>
      </xdr:nvCxnSpPr>
      <xdr:spPr>
        <a:xfrm>
          <a:off x="3225800" y="66058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39007</xdr:rowOff>
    </xdr:from>
    <xdr:to>
      <xdr:col>15</xdr:col>
      <xdr:colOff>82550</xdr:colOff>
      <xdr:row>38</xdr:row>
      <xdr:rowOff>90715</xdr:rowOff>
    </xdr:to>
    <xdr:cxnSp macro="">
      <xdr:nvCxnSpPr>
        <xdr:cNvPr id="76" name="直線コネクタ 75"/>
        <xdr:cNvCxnSpPr/>
      </xdr:nvCxnSpPr>
      <xdr:spPr>
        <a:xfrm>
          <a:off x="2336800" y="655410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39007</xdr:rowOff>
    </xdr:from>
    <xdr:to>
      <xdr:col>11</xdr:col>
      <xdr:colOff>31750</xdr:colOff>
      <xdr:row>38</xdr:row>
      <xdr:rowOff>39007</xdr:rowOff>
    </xdr:to>
    <xdr:cxnSp macro="">
      <xdr:nvCxnSpPr>
        <xdr:cNvPr id="79" name="直線コネクタ 78"/>
        <xdr:cNvCxnSpPr/>
      </xdr:nvCxnSpPr>
      <xdr:spPr>
        <a:xfrm>
          <a:off x="1447800" y="65541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74385</xdr:rowOff>
    </xdr:from>
    <xdr:to>
      <xdr:col>23</xdr:col>
      <xdr:colOff>184150</xdr:colOff>
      <xdr:row>39</xdr:row>
      <xdr:rowOff>4535</xdr:rowOff>
    </xdr:to>
    <xdr:sp macro="" textlink="">
      <xdr:nvSpPr>
        <xdr:cNvPr id="89" name="楕円 88"/>
        <xdr:cNvSpPr/>
      </xdr:nvSpPr>
      <xdr:spPr>
        <a:xfrm>
          <a:off x="4902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90913</xdr:rowOff>
    </xdr:from>
    <xdr:ext cx="762000" cy="259045"/>
    <xdr:sp macro="" textlink="">
      <xdr:nvSpPr>
        <xdr:cNvPr id="90" name="財政力該当値テキスト"/>
        <xdr:cNvSpPr txBox="1"/>
      </xdr:nvSpPr>
      <xdr:spPr>
        <a:xfrm>
          <a:off x="5041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91" name="楕円 90"/>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2" name="テキスト ボックス 91"/>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39915</xdr:rowOff>
    </xdr:from>
    <xdr:to>
      <xdr:col>15</xdr:col>
      <xdr:colOff>133350</xdr:colOff>
      <xdr:row>38</xdr:row>
      <xdr:rowOff>141515</xdr:rowOff>
    </xdr:to>
    <xdr:sp macro="" textlink="">
      <xdr:nvSpPr>
        <xdr:cNvPr id="93" name="楕円 92"/>
        <xdr:cNvSpPr/>
      </xdr:nvSpPr>
      <xdr:spPr>
        <a:xfrm>
          <a:off x="3175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151691</xdr:rowOff>
    </xdr:from>
    <xdr:ext cx="762000" cy="259045"/>
    <xdr:sp macro="" textlink="">
      <xdr:nvSpPr>
        <xdr:cNvPr id="94" name="テキスト ボックス 93"/>
        <xdr:cNvSpPr txBox="1"/>
      </xdr:nvSpPr>
      <xdr:spPr>
        <a:xfrm>
          <a:off x="2844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159657</xdr:rowOff>
    </xdr:from>
    <xdr:to>
      <xdr:col>11</xdr:col>
      <xdr:colOff>82550</xdr:colOff>
      <xdr:row>38</xdr:row>
      <xdr:rowOff>89807</xdr:rowOff>
    </xdr:to>
    <xdr:sp macro="" textlink="">
      <xdr:nvSpPr>
        <xdr:cNvPr id="95" name="楕円 94"/>
        <xdr:cNvSpPr/>
      </xdr:nvSpPr>
      <xdr:spPr>
        <a:xfrm>
          <a:off x="2286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99984</xdr:rowOff>
    </xdr:from>
    <xdr:ext cx="762000" cy="259045"/>
    <xdr:sp macro="" textlink="">
      <xdr:nvSpPr>
        <xdr:cNvPr id="96" name="テキスト ボックス 95"/>
        <xdr:cNvSpPr txBox="1"/>
      </xdr:nvSpPr>
      <xdr:spPr>
        <a:xfrm>
          <a:off x="1955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159657</xdr:rowOff>
    </xdr:from>
    <xdr:to>
      <xdr:col>7</xdr:col>
      <xdr:colOff>31750</xdr:colOff>
      <xdr:row>38</xdr:row>
      <xdr:rowOff>89807</xdr:rowOff>
    </xdr:to>
    <xdr:sp macro="" textlink="">
      <xdr:nvSpPr>
        <xdr:cNvPr id="97" name="楕円 96"/>
        <xdr:cNvSpPr/>
      </xdr:nvSpPr>
      <xdr:spPr>
        <a:xfrm>
          <a:off x="1397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99984</xdr:rowOff>
    </xdr:from>
    <xdr:ext cx="762000" cy="259045"/>
    <xdr:sp macro="" textlink="">
      <xdr:nvSpPr>
        <xdr:cNvPr id="98" name="テキスト ボックス 97"/>
        <xdr:cNvSpPr txBox="1"/>
      </xdr:nvSpPr>
      <xdr:spPr>
        <a:xfrm>
          <a:off x="1066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大型インフラ整備により、公債費が増加していることにより、財政構造の弾力性が低下してきている。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財政構造の弾力性を確保するため、物件費等の経常経費を抑えるとともに、自主財源の確保に努め、経常収支比率の改善を図る。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159173</xdr:rowOff>
    </xdr:from>
    <xdr:to>
      <xdr:col>23</xdr:col>
      <xdr:colOff>133350</xdr:colOff>
      <xdr:row>59</xdr:row>
      <xdr:rowOff>3810</xdr:rowOff>
    </xdr:to>
    <xdr:cxnSp macro="">
      <xdr:nvCxnSpPr>
        <xdr:cNvPr id="133" name="直線コネクタ 132"/>
        <xdr:cNvCxnSpPr/>
      </xdr:nvCxnSpPr>
      <xdr:spPr>
        <a:xfrm flipV="1">
          <a:off x="4114800" y="1010327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38523</xdr:rowOff>
    </xdr:from>
    <xdr:to>
      <xdr:col>19</xdr:col>
      <xdr:colOff>133350</xdr:colOff>
      <xdr:row>59</xdr:row>
      <xdr:rowOff>3810</xdr:rowOff>
    </xdr:to>
    <xdr:cxnSp macro="">
      <xdr:nvCxnSpPr>
        <xdr:cNvPr id="136" name="直線コネクタ 135"/>
        <xdr:cNvCxnSpPr/>
      </xdr:nvCxnSpPr>
      <xdr:spPr>
        <a:xfrm>
          <a:off x="3225800" y="998262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8" name="テキスト ボックス 137"/>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38523</xdr:rowOff>
    </xdr:from>
    <xdr:to>
      <xdr:col>15</xdr:col>
      <xdr:colOff>82550</xdr:colOff>
      <xdr:row>58</xdr:row>
      <xdr:rowOff>38523</xdr:rowOff>
    </xdr:to>
    <xdr:cxnSp macro="">
      <xdr:nvCxnSpPr>
        <xdr:cNvPr id="139" name="直線コネクタ 138"/>
        <xdr:cNvCxnSpPr/>
      </xdr:nvCxnSpPr>
      <xdr:spPr>
        <a:xfrm>
          <a:off x="2336800" y="9982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30480</xdr:rowOff>
    </xdr:from>
    <xdr:to>
      <xdr:col>11</xdr:col>
      <xdr:colOff>31750</xdr:colOff>
      <xdr:row>58</xdr:row>
      <xdr:rowOff>38523</xdr:rowOff>
    </xdr:to>
    <xdr:cxnSp macro="">
      <xdr:nvCxnSpPr>
        <xdr:cNvPr id="142" name="直線コネクタ 141"/>
        <xdr:cNvCxnSpPr/>
      </xdr:nvCxnSpPr>
      <xdr:spPr>
        <a:xfrm>
          <a:off x="1447800" y="99745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4" name="テキスト ボックス 143"/>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171044</xdr:rowOff>
    </xdr:from>
    <xdr:ext cx="762000" cy="259045"/>
    <xdr:sp macro="" textlink="">
      <xdr:nvSpPr>
        <xdr:cNvPr id="146" name="テキスト ボックス 145"/>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108373</xdr:rowOff>
    </xdr:from>
    <xdr:to>
      <xdr:col>23</xdr:col>
      <xdr:colOff>184150</xdr:colOff>
      <xdr:row>59</xdr:row>
      <xdr:rowOff>38523</xdr:rowOff>
    </xdr:to>
    <xdr:sp macro="" textlink="">
      <xdr:nvSpPr>
        <xdr:cNvPr id="152" name="楕円 151"/>
        <xdr:cNvSpPr/>
      </xdr:nvSpPr>
      <xdr:spPr>
        <a:xfrm>
          <a:off x="49022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124900</xdr:rowOff>
    </xdr:from>
    <xdr:ext cx="762000" cy="259045"/>
    <xdr:sp macro="" textlink="">
      <xdr:nvSpPr>
        <xdr:cNvPr id="153" name="財政構造の弾力性該当値テキスト"/>
        <xdr:cNvSpPr txBox="1"/>
      </xdr:nvSpPr>
      <xdr:spPr>
        <a:xfrm>
          <a:off x="5041900" y="989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124460</xdr:rowOff>
    </xdr:from>
    <xdr:to>
      <xdr:col>19</xdr:col>
      <xdr:colOff>184150</xdr:colOff>
      <xdr:row>59</xdr:row>
      <xdr:rowOff>54610</xdr:rowOff>
    </xdr:to>
    <xdr:sp macro="" textlink="">
      <xdr:nvSpPr>
        <xdr:cNvPr id="154" name="楕円 153"/>
        <xdr:cNvSpPr/>
      </xdr:nvSpPr>
      <xdr:spPr>
        <a:xfrm>
          <a:off x="4064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64787</xdr:rowOff>
    </xdr:from>
    <xdr:ext cx="736600" cy="259045"/>
    <xdr:sp macro="" textlink="">
      <xdr:nvSpPr>
        <xdr:cNvPr id="155" name="テキスト ボックス 154"/>
        <xdr:cNvSpPr txBox="1"/>
      </xdr:nvSpPr>
      <xdr:spPr>
        <a:xfrm>
          <a:off x="3733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159173</xdr:rowOff>
    </xdr:from>
    <xdr:to>
      <xdr:col>15</xdr:col>
      <xdr:colOff>133350</xdr:colOff>
      <xdr:row>58</xdr:row>
      <xdr:rowOff>89323</xdr:rowOff>
    </xdr:to>
    <xdr:sp macro="" textlink="">
      <xdr:nvSpPr>
        <xdr:cNvPr id="156" name="楕円 155"/>
        <xdr:cNvSpPr/>
      </xdr:nvSpPr>
      <xdr:spPr>
        <a:xfrm>
          <a:off x="3175000" y="99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99500</xdr:rowOff>
    </xdr:from>
    <xdr:ext cx="762000" cy="259045"/>
    <xdr:sp macro="" textlink="">
      <xdr:nvSpPr>
        <xdr:cNvPr id="157" name="テキスト ボックス 156"/>
        <xdr:cNvSpPr txBox="1"/>
      </xdr:nvSpPr>
      <xdr:spPr>
        <a:xfrm>
          <a:off x="2844800" y="970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159173</xdr:rowOff>
    </xdr:from>
    <xdr:to>
      <xdr:col>11</xdr:col>
      <xdr:colOff>82550</xdr:colOff>
      <xdr:row>58</xdr:row>
      <xdr:rowOff>89323</xdr:rowOff>
    </xdr:to>
    <xdr:sp macro="" textlink="">
      <xdr:nvSpPr>
        <xdr:cNvPr id="158" name="楕円 157"/>
        <xdr:cNvSpPr/>
      </xdr:nvSpPr>
      <xdr:spPr>
        <a:xfrm>
          <a:off x="2286000" y="99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99500</xdr:rowOff>
    </xdr:from>
    <xdr:ext cx="762000" cy="259045"/>
    <xdr:sp macro="" textlink="">
      <xdr:nvSpPr>
        <xdr:cNvPr id="159" name="テキスト ボックス 158"/>
        <xdr:cNvSpPr txBox="1"/>
      </xdr:nvSpPr>
      <xdr:spPr>
        <a:xfrm>
          <a:off x="1955800" y="970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151130</xdr:rowOff>
    </xdr:from>
    <xdr:to>
      <xdr:col>7</xdr:col>
      <xdr:colOff>31750</xdr:colOff>
      <xdr:row>58</xdr:row>
      <xdr:rowOff>81280</xdr:rowOff>
    </xdr:to>
    <xdr:sp macro="" textlink="">
      <xdr:nvSpPr>
        <xdr:cNvPr id="160" name="楕円 159"/>
        <xdr:cNvSpPr/>
      </xdr:nvSpPr>
      <xdr:spPr>
        <a:xfrm>
          <a:off x="1397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91457</xdr:rowOff>
    </xdr:from>
    <xdr:ext cx="762000" cy="259045"/>
    <xdr:sp macro="" textlink="">
      <xdr:nvSpPr>
        <xdr:cNvPr id="161" name="テキスト ボックス 160"/>
        <xdr:cNvSpPr txBox="1"/>
      </xdr:nvSpPr>
      <xdr:spPr>
        <a:xfrm>
          <a:off x="1066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人口１人当たり人件費・物件費当決算額について、前年度と比較して、</a:t>
          </a:r>
          <a:r>
            <a:rPr kumimoji="1" lang="en-US" altLang="ja-JP" sz="1300">
              <a:latin typeface="ＭＳ Ｐゴシック" panose="020B0600070205080204" pitchFamily="50" charset="-128"/>
              <a:ea typeface="ＭＳ Ｐゴシック" panose="020B0600070205080204" pitchFamily="50" charset="-128"/>
            </a:rPr>
            <a:t>3,611</a:t>
          </a:r>
          <a:r>
            <a:rPr kumimoji="1" lang="ja-JP" altLang="en-US" sz="1300">
              <a:latin typeface="ＭＳ Ｐゴシック" panose="020B0600070205080204" pitchFamily="50" charset="-128"/>
              <a:ea typeface="ＭＳ Ｐゴシック" panose="020B0600070205080204" pitchFamily="50" charset="-128"/>
            </a:rPr>
            <a:t>円増加しているが、類似団体平均及び全国平均、県平均すべてにおいて下回っている。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利活用事業や特別定額給付金事業に係る物件費が主な要因である。また、施設の老朽化等による維持管理に費用がかかっているためである。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今後も、公共施設の統廃合などの取組みを進めるとともに、各種事務経費等の縮減によるコスト削減に努める。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36154</xdr:rowOff>
    </xdr:from>
    <xdr:to>
      <xdr:col>23</xdr:col>
      <xdr:colOff>133350</xdr:colOff>
      <xdr:row>81</xdr:row>
      <xdr:rowOff>50678</xdr:rowOff>
    </xdr:to>
    <xdr:cxnSp macro="">
      <xdr:nvCxnSpPr>
        <xdr:cNvPr id="196" name="直線コネクタ 195"/>
        <xdr:cNvCxnSpPr/>
      </xdr:nvCxnSpPr>
      <xdr:spPr>
        <a:xfrm>
          <a:off x="4114800" y="13923604"/>
          <a:ext cx="838200" cy="1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163997</xdr:rowOff>
    </xdr:from>
    <xdr:ext cx="762000" cy="259045"/>
    <xdr:sp macro="" textlink="">
      <xdr:nvSpPr>
        <xdr:cNvPr id="197" name="人件費・物件費等の状況平均値テキスト"/>
        <xdr:cNvSpPr txBox="1"/>
      </xdr:nvSpPr>
      <xdr:spPr>
        <a:xfrm>
          <a:off x="5041900" y="14051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16019</xdr:rowOff>
    </xdr:from>
    <xdr:to>
      <xdr:col>19</xdr:col>
      <xdr:colOff>133350</xdr:colOff>
      <xdr:row>81</xdr:row>
      <xdr:rowOff>36154</xdr:rowOff>
    </xdr:to>
    <xdr:cxnSp macro="">
      <xdr:nvCxnSpPr>
        <xdr:cNvPr id="199" name="直線コネクタ 198"/>
        <xdr:cNvCxnSpPr/>
      </xdr:nvCxnSpPr>
      <xdr:spPr>
        <a:xfrm>
          <a:off x="3225800" y="13903469"/>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20542</xdr:rowOff>
    </xdr:from>
    <xdr:ext cx="736600" cy="259045"/>
    <xdr:sp macro="" textlink="">
      <xdr:nvSpPr>
        <xdr:cNvPr id="201" name="テキスト ボックス 200"/>
        <xdr:cNvSpPr txBox="1"/>
      </xdr:nvSpPr>
      <xdr:spPr>
        <a:xfrm>
          <a:off x="3733800" y="14079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15616</xdr:rowOff>
    </xdr:from>
    <xdr:to>
      <xdr:col>15</xdr:col>
      <xdr:colOff>82550</xdr:colOff>
      <xdr:row>81</xdr:row>
      <xdr:rowOff>16019</xdr:rowOff>
    </xdr:to>
    <xdr:cxnSp macro="">
      <xdr:nvCxnSpPr>
        <xdr:cNvPr id="202" name="直線コネクタ 201"/>
        <xdr:cNvCxnSpPr/>
      </xdr:nvCxnSpPr>
      <xdr:spPr>
        <a:xfrm>
          <a:off x="2336800" y="13903066"/>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5799</xdr:rowOff>
    </xdr:from>
    <xdr:ext cx="762000" cy="259045"/>
    <xdr:sp macro="" textlink="">
      <xdr:nvSpPr>
        <xdr:cNvPr id="204" name="テキスト ボックス 203"/>
        <xdr:cNvSpPr txBox="1"/>
      </xdr:nvSpPr>
      <xdr:spPr>
        <a:xfrm>
          <a:off x="2844800" y="1406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5169</xdr:rowOff>
    </xdr:from>
    <xdr:to>
      <xdr:col>11</xdr:col>
      <xdr:colOff>31750</xdr:colOff>
      <xdr:row>81</xdr:row>
      <xdr:rowOff>15616</xdr:rowOff>
    </xdr:to>
    <xdr:cxnSp macro="">
      <xdr:nvCxnSpPr>
        <xdr:cNvPr id="205" name="直線コネクタ 204"/>
        <xdr:cNvCxnSpPr/>
      </xdr:nvCxnSpPr>
      <xdr:spPr>
        <a:xfrm>
          <a:off x="1447800" y="13892619"/>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168879</xdr:rowOff>
    </xdr:from>
    <xdr:ext cx="762000" cy="259045"/>
    <xdr:sp macro="" textlink="">
      <xdr:nvSpPr>
        <xdr:cNvPr id="207" name="テキスト ボックス 206"/>
        <xdr:cNvSpPr txBox="1"/>
      </xdr:nvSpPr>
      <xdr:spPr>
        <a:xfrm>
          <a:off x="1955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154305</xdr:rowOff>
    </xdr:from>
    <xdr:ext cx="762000" cy="259045"/>
    <xdr:sp macro="" textlink="">
      <xdr:nvSpPr>
        <xdr:cNvPr id="209" name="テキスト ボックス 208"/>
        <xdr:cNvSpPr txBox="1"/>
      </xdr:nvSpPr>
      <xdr:spPr>
        <a:xfrm>
          <a:off x="1066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171328</xdr:rowOff>
    </xdr:from>
    <xdr:to>
      <xdr:col>23</xdr:col>
      <xdr:colOff>184150</xdr:colOff>
      <xdr:row>81</xdr:row>
      <xdr:rowOff>101478</xdr:rowOff>
    </xdr:to>
    <xdr:sp macro="" textlink="">
      <xdr:nvSpPr>
        <xdr:cNvPr id="215" name="楕円 214"/>
        <xdr:cNvSpPr/>
      </xdr:nvSpPr>
      <xdr:spPr>
        <a:xfrm>
          <a:off x="4902200" y="1388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92605</xdr:rowOff>
    </xdr:from>
    <xdr:ext cx="762000" cy="259045"/>
    <xdr:sp macro="" textlink="">
      <xdr:nvSpPr>
        <xdr:cNvPr id="216" name="人件費・物件費等の状況該当値テキスト"/>
        <xdr:cNvSpPr txBox="1"/>
      </xdr:nvSpPr>
      <xdr:spPr>
        <a:xfrm>
          <a:off x="5041900" y="1380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156804</xdr:rowOff>
    </xdr:from>
    <xdr:to>
      <xdr:col>19</xdr:col>
      <xdr:colOff>184150</xdr:colOff>
      <xdr:row>81</xdr:row>
      <xdr:rowOff>86954</xdr:rowOff>
    </xdr:to>
    <xdr:sp macro="" textlink="">
      <xdr:nvSpPr>
        <xdr:cNvPr id="217" name="楕円 216"/>
        <xdr:cNvSpPr/>
      </xdr:nvSpPr>
      <xdr:spPr>
        <a:xfrm>
          <a:off x="4064000" y="138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97131</xdr:rowOff>
    </xdr:from>
    <xdr:ext cx="736600" cy="259045"/>
    <xdr:sp macro="" textlink="">
      <xdr:nvSpPr>
        <xdr:cNvPr id="218" name="テキスト ボックス 217"/>
        <xdr:cNvSpPr txBox="1"/>
      </xdr:nvSpPr>
      <xdr:spPr>
        <a:xfrm>
          <a:off x="3733800" y="13641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136669</xdr:rowOff>
    </xdr:from>
    <xdr:to>
      <xdr:col>15</xdr:col>
      <xdr:colOff>133350</xdr:colOff>
      <xdr:row>81</xdr:row>
      <xdr:rowOff>66819</xdr:rowOff>
    </xdr:to>
    <xdr:sp macro="" textlink="">
      <xdr:nvSpPr>
        <xdr:cNvPr id="219" name="楕円 218"/>
        <xdr:cNvSpPr/>
      </xdr:nvSpPr>
      <xdr:spPr>
        <a:xfrm>
          <a:off x="3175000" y="1385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76996</xdr:rowOff>
    </xdr:from>
    <xdr:ext cx="762000" cy="259045"/>
    <xdr:sp macro="" textlink="">
      <xdr:nvSpPr>
        <xdr:cNvPr id="220" name="テキスト ボックス 219"/>
        <xdr:cNvSpPr txBox="1"/>
      </xdr:nvSpPr>
      <xdr:spPr>
        <a:xfrm>
          <a:off x="2844800" y="1362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136266</xdr:rowOff>
    </xdr:from>
    <xdr:to>
      <xdr:col>11</xdr:col>
      <xdr:colOff>82550</xdr:colOff>
      <xdr:row>81</xdr:row>
      <xdr:rowOff>66416</xdr:rowOff>
    </xdr:to>
    <xdr:sp macro="" textlink="">
      <xdr:nvSpPr>
        <xdr:cNvPr id="221" name="楕円 220"/>
        <xdr:cNvSpPr/>
      </xdr:nvSpPr>
      <xdr:spPr>
        <a:xfrm>
          <a:off x="2286000" y="138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76593</xdr:rowOff>
    </xdr:from>
    <xdr:ext cx="762000" cy="259045"/>
    <xdr:sp macro="" textlink="">
      <xdr:nvSpPr>
        <xdr:cNvPr id="222" name="テキスト ボックス 221"/>
        <xdr:cNvSpPr txBox="1"/>
      </xdr:nvSpPr>
      <xdr:spPr>
        <a:xfrm>
          <a:off x="1955800" y="1362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125819</xdr:rowOff>
    </xdr:from>
    <xdr:to>
      <xdr:col>7</xdr:col>
      <xdr:colOff>31750</xdr:colOff>
      <xdr:row>81</xdr:row>
      <xdr:rowOff>55969</xdr:rowOff>
    </xdr:to>
    <xdr:sp macro="" textlink="">
      <xdr:nvSpPr>
        <xdr:cNvPr id="223" name="楕円 222"/>
        <xdr:cNvSpPr/>
      </xdr:nvSpPr>
      <xdr:spPr>
        <a:xfrm>
          <a:off x="1397000" y="1384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66146</xdr:rowOff>
    </xdr:from>
    <xdr:ext cx="762000" cy="259045"/>
    <xdr:sp macro="" textlink="">
      <xdr:nvSpPr>
        <xdr:cNvPr id="224" name="テキスト ボックス 223"/>
        <xdr:cNvSpPr txBox="1"/>
      </xdr:nvSpPr>
      <xdr:spPr>
        <a:xfrm>
          <a:off x="1066800" y="1361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減少した要因としては、高齢・高給者が退職したこと、及び経験年数層内における職員の分布が変化したためである。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今後も、国の動向を注視し、民間給与の状況を踏まえ、給与の適正水準の維持に努める。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84</xdr:row>
      <xdr:rowOff>13607</xdr:rowOff>
    </xdr:to>
    <xdr:cxnSp macro="">
      <xdr:nvCxnSpPr>
        <xdr:cNvPr id="260" name="直線コネクタ 259"/>
        <xdr:cNvCxnSpPr/>
      </xdr:nvCxnSpPr>
      <xdr:spPr>
        <a:xfrm flipV="1">
          <a:off x="16179800" y="1432922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47370</xdr:rowOff>
    </xdr:from>
    <xdr:ext cx="762000" cy="259045"/>
    <xdr:sp macro="" textlink="">
      <xdr:nvSpPr>
        <xdr:cNvPr id="261" name="給与水準   （国との比較）平均値テキスト"/>
        <xdr:cNvSpPr txBox="1"/>
      </xdr:nvSpPr>
      <xdr:spPr>
        <a:xfrm>
          <a:off x="17106900" y="1410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65314</xdr:rowOff>
    </xdr:to>
    <xdr:cxnSp macro="">
      <xdr:nvCxnSpPr>
        <xdr:cNvPr id="263" name="直線コネクタ 262"/>
        <xdr:cNvCxnSpPr/>
      </xdr:nvCxnSpPr>
      <xdr:spPr>
        <a:xfrm flipV="1">
          <a:off x="15290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65" name="テキスト ボックス 264"/>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117021</xdr:rowOff>
    </xdr:to>
    <xdr:cxnSp macro="">
      <xdr:nvCxnSpPr>
        <xdr:cNvPr id="266" name="直線コネクタ 265"/>
        <xdr:cNvCxnSpPr/>
      </xdr:nvCxnSpPr>
      <xdr:spPr>
        <a:xfrm flipV="1">
          <a:off x="14401800" y="144671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68" name="テキスト ボックス 267"/>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84</xdr:row>
      <xdr:rowOff>134257</xdr:rowOff>
    </xdr:to>
    <xdr:cxnSp macro="">
      <xdr:nvCxnSpPr>
        <xdr:cNvPr id="269" name="直線コネクタ 268"/>
        <xdr:cNvCxnSpPr/>
      </xdr:nvCxnSpPr>
      <xdr:spPr>
        <a:xfrm flipV="1">
          <a:off x="13512800" y="145188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1" name="テキスト ボックス 270"/>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73" name="テキスト ボックス 272"/>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9" name="楕円 278"/>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20156</xdr:rowOff>
    </xdr:from>
    <xdr:ext cx="762000" cy="259045"/>
    <xdr:sp macro="" textlink="">
      <xdr:nvSpPr>
        <xdr:cNvPr id="280" name="給与水準   （国との比較）該当値テキスト"/>
        <xdr:cNvSpPr txBox="1"/>
      </xdr:nvSpPr>
      <xdr:spPr>
        <a:xfrm>
          <a:off x="17106900" y="1425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81" name="楕円 280"/>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49184</xdr:rowOff>
    </xdr:from>
    <xdr:ext cx="736600" cy="259045"/>
    <xdr:sp macro="" textlink="">
      <xdr:nvSpPr>
        <xdr:cNvPr id="282" name="テキスト ボックス 281"/>
        <xdr:cNvSpPr txBox="1"/>
      </xdr:nvSpPr>
      <xdr:spPr>
        <a:xfrm>
          <a:off x="15798800" y="1445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3" name="楕円 282"/>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84" name="テキスト ボックス 283"/>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5" name="楕円 284"/>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152598</xdr:rowOff>
    </xdr:from>
    <xdr:ext cx="762000" cy="259045"/>
    <xdr:sp macro="" textlink="">
      <xdr:nvSpPr>
        <xdr:cNvPr id="286" name="テキスト ボックス 285"/>
        <xdr:cNvSpPr txBox="1"/>
      </xdr:nvSpPr>
      <xdr:spPr>
        <a:xfrm>
          <a:off x="140208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7" name="楕円 286"/>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169834</xdr:rowOff>
    </xdr:from>
    <xdr:ext cx="762000" cy="259045"/>
    <xdr:sp macro="" textlink="">
      <xdr:nvSpPr>
        <xdr:cNvPr id="288" name="テキスト ボックス 287"/>
        <xdr:cNvSpPr txBox="1"/>
      </xdr:nvSpPr>
      <xdr:spPr>
        <a:xfrm>
          <a:off x="13131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人当たり職員数は、前年度と比較し、</a:t>
          </a:r>
          <a:r>
            <a:rPr kumimoji="1" lang="en-US" altLang="ja-JP" sz="1200">
              <a:latin typeface="ＭＳ Ｐゴシック" panose="020B0600070205080204" pitchFamily="50" charset="-128"/>
              <a:ea typeface="ＭＳ Ｐゴシック" panose="020B0600070205080204" pitchFamily="50" charset="-128"/>
            </a:rPr>
            <a:t>0.03</a:t>
          </a:r>
          <a:r>
            <a:rPr kumimoji="1" lang="ja-JP" altLang="en-US" sz="1200">
              <a:latin typeface="ＭＳ Ｐゴシック" panose="020B0600070205080204" pitchFamily="50" charset="-128"/>
              <a:ea typeface="ＭＳ Ｐゴシック" panose="020B0600070205080204" pitchFamily="50" charset="-128"/>
            </a:rPr>
            <a:t>人減少し、類似団体平均及び全国平均、県平均すべてにおいて下回っている。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近年職員数が減少傾向にあり、今後、職員年齢の歪みにより、定年退職者数が年度毎やや大きく振れることから、職員新規採用者数にあたっては、平準化させつつ、適正な定員管理を行っていく。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今後も、適正な定員管理を行い、人件費の抑制を図るとともに、今後も必要な職員数を確保しつつも、人件費が大幅な増加にならないよう、簡素で能率的な組織づくりに努める。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5292</xdr:rowOff>
    </xdr:from>
    <xdr:to>
      <xdr:col>81</xdr:col>
      <xdr:colOff>44450</xdr:colOff>
      <xdr:row>60</xdr:row>
      <xdr:rowOff>6498</xdr:rowOff>
    </xdr:to>
    <xdr:cxnSp macro="">
      <xdr:nvCxnSpPr>
        <xdr:cNvPr id="322" name="直線コネクタ 321"/>
        <xdr:cNvCxnSpPr/>
      </xdr:nvCxnSpPr>
      <xdr:spPr>
        <a:xfrm flipV="1">
          <a:off x="16179800" y="10292292"/>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11426</xdr:rowOff>
    </xdr:from>
    <xdr:ext cx="762000" cy="259045"/>
    <xdr:sp macro="" textlink="">
      <xdr:nvSpPr>
        <xdr:cNvPr id="323" name="定員管理の状況平均値テキスト"/>
        <xdr:cNvSpPr txBox="1"/>
      </xdr:nvSpPr>
      <xdr:spPr>
        <a:xfrm>
          <a:off x="17106900" y="10298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6498</xdr:rowOff>
    </xdr:from>
    <xdr:to>
      <xdr:col>77</xdr:col>
      <xdr:colOff>44450</xdr:colOff>
      <xdr:row>60</xdr:row>
      <xdr:rowOff>7303</xdr:rowOff>
    </xdr:to>
    <xdr:cxnSp macro="">
      <xdr:nvCxnSpPr>
        <xdr:cNvPr id="325" name="直線コネクタ 324"/>
        <xdr:cNvCxnSpPr/>
      </xdr:nvCxnSpPr>
      <xdr:spPr>
        <a:xfrm flipV="1">
          <a:off x="15290800" y="10293498"/>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115671</xdr:rowOff>
    </xdr:from>
    <xdr:ext cx="736600" cy="259045"/>
    <xdr:sp macro="" textlink="">
      <xdr:nvSpPr>
        <xdr:cNvPr id="327" name="テキスト ボックス 326"/>
        <xdr:cNvSpPr txBox="1"/>
      </xdr:nvSpPr>
      <xdr:spPr>
        <a:xfrm>
          <a:off x="15798800" y="1040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2074</xdr:rowOff>
    </xdr:from>
    <xdr:to>
      <xdr:col>72</xdr:col>
      <xdr:colOff>203200</xdr:colOff>
      <xdr:row>60</xdr:row>
      <xdr:rowOff>7303</xdr:rowOff>
    </xdr:to>
    <xdr:cxnSp macro="">
      <xdr:nvCxnSpPr>
        <xdr:cNvPr id="328" name="直線コネクタ 327"/>
        <xdr:cNvCxnSpPr/>
      </xdr:nvCxnSpPr>
      <xdr:spPr>
        <a:xfrm>
          <a:off x="14401800" y="10289074"/>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112454</xdr:rowOff>
    </xdr:from>
    <xdr:ext cx="762000" cy="259045"/>
    <xdr:sp macro="" textlink="">
      <xdr:nvSpPr>
        <xdr:cNvPr id="330" name="テキスト ボックス 329"/>
        <xdr:cNvSpPr txBox="1"/>
      </xdr:nvSpPr>
      <xdr:spPr>
        <a:xfrm>
          <a:off x="14909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168296</xdr:rowOff>
    </xdr:from>
    <xdr:to>
      <xdr:col>68</xdr:col>
      <xdr:colOff>152400</xdr:colOff>
      <xdr:row>60</xdr:row>
      <xdr:rowOff>2074</xdr:rowOff>
    </xdr:to>
    <xdr:cxnSp macro="">
      <xdr:nvCxnSpPr>
        <xdr:cNvPr id="331" name="直線コネクタ 330"/>
        <xdr:cNvCxnSpPr/>
      </xdr:nvCxnSpPr>
      <xdr:spPr>
        <a:xfrm>
          <a:off x="13512800" y="10283846"/>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115270</xdr:rowOff>
    </xdr:from>
    <xdr:ext cx="762000" cy="259045"/>
    <xdr:sp macro="" textlink="">
      <xdr:nvSpPr>
        <xdr:cNvPr id="333" name="テキスト ボックス 332"/>
        <xdr:cNvSpPr txBox="1"/>
      </xdr:nvSpPr>
      <xdr:spPr>
        <a:xfrm>
          <a:off x="14020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108433</xdr:rowOff>
    </xdr:from>
    <xdr:ext cx="762000" cy="259045"/>
    <xdr:sp macro="" textlink="">
      <xdr:nvSpPr>
        <xdr:cNvPr id="335" name="テキスト ボックス 334"/>
        <xdr:cNvSpPr txBox="1"/>
      </xdr:nvSpPr>
      <xdr:spPr>
        <a:xfrm>
          <a:off x="13131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125942</xdr:rowOff>
    </xdr:from>
    <xdr:to>
      <xdr:col>81</xdr:col>
      <xdr:colOff>95250</xdr:colOff>
      <xdr:row>60</xdr:row>
      <xdr:rowOff>56092</xdr:rowOff>
    </xdr:to>
    <xdr:sp macro="" textlink="">
      <xdr:nvSpPr>
        <xdr:cNvPr id="341" name="楕円 340"/>
        <xdr:cNvSpPr/>
      </xdr:nvSpPr>
      <xdr:spPr>
        <a:xfrm>
          <a:off x="169672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47219</xdr:rowOff>
    </xdr:from>
    <xdr:ext cx="762000" cy="259045"/>
    <xdr:sp macro="" textlink="">
      <xdr:nvSpPr>
        <xdr:cNvPr id="342" name="定員管理の状況該当値テキスト"/>
        <xdr:cNvSpPr txBox="1"/>
      </xdr:nvSpPr>
      <xdr:spPr>
        <a:xfrm>
          <a:off x="17106900" y="1016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127148</xdr:rowOff>
    </xdr:from>
    <xdr:to>
      <xdr:col>77</xdr:col>
      <xdr:colOff>95250</xdr:colOff>
      <xdr:row>60</xdr:row>
      <xdr:rowOff>57298</xdr:rowOff>
    </xdr:to>
    <xdr:sp macro="" textlink="">
      <xdr:nvSpPr>
        <xdr:cNvPr id="343" name="楕円 342"/>
        <xdr:cNvSpPr/>
      </xdr:nvSpPr>
      <xdr:spPr>
        <a:xfrm>
          <a:off x="16129000" y="1024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67475</xdr:rowOff>
    </xdr:from>
    <xdr:ext cx="736600" cy="259045"/>
    <xdr:sp macro="" textlink="">
      <xdr:nvSpPr>
        <xdr:cNvPr id="344" name="テキスト ボックス 343"/>
        <xdr:cNvSpPr txBox="1"/>
      </xdr:nvSpPr>
      <xdr:spPr>
        <a:xfrm>
          <a:off x="15798800" y="1001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127953</xdr:rowOff>
    </xdr:from>
    <xdr:to>
      <xdr:col>73</xdr:col>
      <xdr:colOff>44450</xdr:colOff>
      <xdr:row>60</xdr:row>
      <xdr:rowOff>58103</xdr:rowOff>
    </xdr:to>
    <xdr:sp macro="" textlink="">
      <xdr:nvSpPr>
        <xdr:cNvPr id="345" name="楕円 344"/>
        <xdr:cNvSpPr/>
      </xdr:nvSpPr>
      <xdr:spPr>
        <a:xfrm>
          <a:off x="15240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68280</xdr:rowOff>
    </xdr:from>
    <xdr:ext cx="762000" cy="259045"/>
    <xdr:sp macro="" textlink="">
      <xdr:nvSpPr>
        <xdr:cNvPr id="346" name="テキスト ボックス 345"/>
        <xdr:cNvSpPr txBox="1"/>
      </xdr:nvSpPr>
      <xdr:spPr>
        <a:xfrm>
          <a:off x="14909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122724</xdr:rowOff>
    </xdr:from>
    <xdr:to>
      <xdr:col>68</xdr:col>
      <xdr:colOff>203200</xdr:colOff>
      <xdr:row>60</xdr:row>
      <xdr:rowOff>52874</xdr:rowOff>
    </xdr:to>
    <xdr:sp macro="" textlink="">
      <xdr:nvSpPr>
        <xdr:cNvPr id="347" name="楕円 346"/>
        <xdr:cNvSpPr/>
      </xdr:nvSpPr>
      <xdr:spPr>
        <a:xfrm>
          <a:off x="14351000" y="102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63051</xdr:rowOff>
    </xdr:from>
    <xdr:ext cx="762000" cy="259045"/>
    <xdr:sp macro="" textlink="">
      <xdr:nvSpPr>
        <xdr:cNvPr id="348" name="テキスト ボックス 347"/>
        <xdr:cNvSpPr txBox="1"/>
      </xdr:nvSpPr>
      <xdr:spPr>
        <a:xfrm>
          <a:off x="14020800" y="1000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117496</xdr:rowOff>
    </xdr:from>
    <xdr:to>
      <xdr:col>64</xdr:col>
      <xdr:colOff>152400</xdr:colOff>
      <xdr:row>60</xdr:row>
      <xdr:rowOff>47646</xdr:rowOff>
    </xdr:to>
    <xdr:sp macro="" textlink="">
      <xdr:nvSpPr>
        <xdr:cNvPr id="349" name="楕円 348"/>
        <xdr:cNvSpPr/>
      </xdr:nvSpPr>
      <xdr:spPr>
        <a:xfrm>
          <a:off x="13462000" y="1023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57823</xdr:rowOff>
    </xdr:from>
    <xdr:ext cx="762000" cy="259045"/>
    <xdr:sp macro="" textlink="">
      <xdr:nvSpPr>
        <xdr:cNvPr id="350" name="テキスト ボックス 349"/>
        <xdr:cNvSpPr txBox="1"/>
      </xdr:nvSpPr>
      <xdr:spPr>
        <a:xfrm>
          <a:off x="13131800" y="1000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実施した地域振興基金の造成や大規模事業整備（斎場・し尿処理場・広域廃棄物処理施設）にあたって、地方債借入れを行っているため、今後も公債費の増加が見込まれている。地方債発行にあたっては、可能な限り、交付税算入率の高い財政的に有利な地方債を活用するとともに、償還年数を伸ばすなど、償還額の平準化や実質公債比率の急激な増加を抑制していき、健全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7" name="直線コネクタ 366"/>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8" name="テキスト ボックス 367"/>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1" name="直線コネクタ 370"/>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2" name="テキスト ボックス 371"/>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5" name="直線コネクタ 374"/>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6" name="テキスト ボックス 375"/>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7" name="直線コネクタ 37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8" name="テキスト ボックス 37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82" name="直線コネクタ 381"/>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83" name="公債費負担の状況最小値テキスト"/>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4" name="直線コネクタ 383"/>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5" name="公債費負担の状況最大値テキスト"/>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6" name="直線コネクタ 385"/>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46038</xdr:rowOff>
    </xdr:from>
    <xdr:to>
      <xdr:col>81</xdr:col>
      <xdr:colOff>44450</xdr:colOff>
      <xdr:row>41</xdr:row>
      <xdr:rowOff>56092</xdr:rowOff>
    </xdr:to>
    <xdr:cxnSp macro="">
      <xdr:nvCxnSpPr>
        <xdr:cNvPr id="387" name="直線コネクタ 386"/>
        <xdr:cNvCxnSpPr/>
      </xdr:nvCxnSpPr>
      <xdr:spPr>
        <a:xfrm flipV="1">
          <a:off x="16179800" y="707548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148290</xdr:rowOff>
    </xdr:from>
    <xdr:ext cx="762000" cy="259045"/>
    <xdr:sp macro="" textlink="">
      <xdr:nvSpPr>
        <xdr:cNvPr id="388" name="公債費負担の状況平均値テキスト"/>
        <xdr:cNvSpPr txBox="1"/>
      </xdr:nvSpPr>
      <xdr:spPr>
        <a:xfrm>
          <a:off x="17106900" y="7177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9" name="フローチャート: 判断 388"/>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56092</xdr:rowOff>
    </xdr:from>
    <xdr:to>
      <xdr:col>77</xdr:col>
      <xdr:colOff>44450</xdr:colOff>
      <xdr:row>41</xdr:row>
      <xdr:rowOff>76200</xdr:rowOff>
    </xdr:to>
    <xdr:cxnSp macro="">
      <xdr:nvCxnSpPr>
        <xdr:cNvPr id="390" name="直線コネクタ 389"/>
        <xdr:cNvCxnSpPr/>
      </xdr:nvCxnSpPr>
      <xdr:spPr>
        <a:xfrm flipV="1">
          <a:off x="15290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126471</xdr:rowOff>
    </xdr:to>
    <xdr:cxnSp macro="">
      <xdr:nvCxnSpPr>
        <xdr:cNvPr id="393" name="直線コネクタ 392"/>
        <xdr:cNvCxnSpPr/>
      </xdr:nvCxnSpPr>
      <xdr:spPr>
        <a:xfrm flipV="1">
          <a:off x="14401800" y="7105650"/>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4" name="フローチャート: 判断 393"/>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91140</xdr:rowOff>
    </xdr:from>
    <xdr:ext cx="762000" cy="259045"/>
    <xdr:sp macro="" textlink="">
      <xdr:nvSpPr>
        <xdr:cNvPr id="395" name="テキスト ボックス 394"/>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126471</xdr:rowOff>
    </xdr:from>
    <xdr:to>
      <xdr:col>68</xdr:col>
      <xdr:colOff>152400</xdr:colOff>
      <xdr:row>42</xdr:row>
      <xdr:rowOff>5292</xdr:rowOff>
    </xdr:to>
    <xdr:cxnSp macro="">
      <xdr:nvCxnSpPr>
        <xdr:cNvPr id="396" name="直線コネクタ 395"/>
        <xdr:cNvCxnSpPr/>
      </xdr:nvCxnSpPr>
      <xdr:spPr>
        <a:xfrm flipV="1">
          <a:off x="13512800" y="7155921"/>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7" name="フローチャート: 判断 396"/>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111248</xdr:rowOff>
    </xdr:from>
    <xdr:ext cx="762000" cy="259045"/>
    <xdr:sp macro="" textlink="">
      <xdr:nvSpPr>
        <xdr:cNvPr id="398" name="テキスト ボックス 397"/>
        <xdr:cNvSpPr txBox="1"/>
      </xdr:nvSpPr>
      <xdr:spPr>
        <a:xfrm>
          <a:off x="14020800" y="73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9" name="フローチャート: 判断 398"/>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0" name="テキスト ボックス 399"/>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166688</xdr:rowOff>
    </xdr:from>
    <xdr:to>
      <xdr:col>81</xdr:col>
      <xdr:colOff>95250</xdr:colOff>
      <xdr:row>41</xdr:row>
      <xdr:rowOff>96838</xdr:rowOff>
    </xdr:to>
    <xdr:sp macro="" textlink="">
      <xdr:nvSpPr>
        <xdr:cNvPr id="406" name="楕円 405"/>
        <xdr:cNvSpPr/>
      </xdr:nvSpPr>
      <xdr:spPr>
        <a:xfrm>
          <a:off x="169672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11765</xdr:rowOff>
    </xdr:from>
    <xdr:ext cx="762000" cy="259045"/>
    <xdr:sp macro="" textlink="">
      <xdr:nvSpPr>
        <xdr:cNvPr id="407" name="公債費負担の状況該当値テキスト"/>
        <xdr:cNvSpPr txBox="1"/>
      </xdr:nvSpPr>
      <xdr:spPr>
        <a:xfrm>
          <a:off x="17106900" y="686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5292</xdr:rowOff>
    </xdr:from>
    <xdr:to>
      <xdr:col>77</xdr:col>
      <xdr:colOff>95250</xdr:colOff>
      <xdr:row>41</xdr:row>
      <xdr:rowOff>106892</xdr:rowOff>
    </xdr:to>
    <xdr:sp macro="" textlink="">
      <xdr:nvSpPr>
        <xdr:cNvPr id="408" name="楕円 407"/>
        <xdr:cNvSpPr/>
      </xdr:nvSpPr>
      <xdr:spPr>
        <a:xfrm>
          <a:off x="16129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117069</xdr:rowOff>
    </xdr:from>
    <xdr:ext cx="736600" cy="259045"/>
    <xdr:sp macro="" textlink="">
      <xdr:nvSpPr>
        <xdr:cNvPr id="409" name="テキスト ボックス 408"/>
        <xdr:cNvSpPr txBox="1"/>
      </xdr:nvSpPr>
      <xdr:spPr>
        <a:xfrm>
          <a:off x="15798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10" name="楕円 409"/>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411" name="テキスト ボックス 410"/>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75671</xdr:rowOff>
    </xdr:from>
    <xdr:to>
      <xdr:col>68</xdr:col>
      <xdr:colOff>203200</xdr:colOff>
      <xdr:row>42</xdr:row>
      <xdr:rowOff>5821</xdr:rowOff>
    </xdr:to>
    <xdr:sp macro="" textlink="">
      <xdr:nvSpPr>
        <xdr:cNvPr id="412" name="楕円 411"/>
        <xdr:cNvSpPr/>
      </xdr:nvSpPr>
      <xdr:spPr>
        <a:xfrm>
          <a:off x="143510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15998</xdr:rowOff>
    </xdr:from>
    <xdr:ext cx="762000" cy="259045"/>
    <xdr:sp macro="" textlink="">
      <xdr:nvSpPr>
        <xdr:cNvPr id="413" name="テキスト ボックス 412"/>
        <xdr:cNvSpPr txBox="1"/>
      </xdr:nvSpPr>
      <xdr:spPr>
        <a:xfrm>
          <a:off x="14020800" y="687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125942</xdr:rowOff>
    </xdr:from>
    <xdr:to>
      <xdr:col>64</xdr:col>
      <xdr:colOff>152400</xdr:colOff>
      <xdr:row>42</xdr:row>
      <xdr:rowOff>56092</xdr:rowOff>
    </xdr:to>
    <xdr:sp macro="" textlink="">
      <xdr:nvSpPr>
        <xdr:cNvPr id="414" name="楕円 413"/>
        <xdr:cNvSpPr/>
      </xdr:nvSpPr>
      <xdr:spPr>
        <a:xfrm>
          <a:off x="13462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66269</xdr:rowOff>
    </xdr:from>
    <xdr:ext cx="762000" cy="259045"/>
    <xdr:sp macro="" textlink="">
      <xdr:nvSpPr>
        <xdr:cNvPr id="415" name="テキスト ボックス 414"/>
        <xdr:cNvSpPr txBox="1"/>
      </xdr:nvSpPr>
      <xdr:spPr>
        <a:xfrm>
          <a:off x="13131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では、大規模事業整備（斎場・し尿処理場・広域廃棄物処理施設）にあたって、多額の地方債借入れを行っているため、将来負担比率は増加基調になっている。なお、当市は令和７年度まで合併特例債の発行が可能であるため、今後も将来負担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地方債の発行にあったては、後年度に過度な負担とならないよう、十分に配慮し、健全な財政運営に努める。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4" name="直線コネクタ 443"/>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5" name="将来負担の状況最小値テキスト"/>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6" name="直線コネクタ 445"/>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131657</xdr:rowOff>
    </xdr:from>
    <xdr:to>
      <xdr:col>81</xdr:col>
      <xdr:colOff>44450</xdr:colOff>
      <xdr:row>17</xdr:row>
      <xdr:rowOff>137019</xdr:rowOff>
    </xdr:to>
    <xdr:cxnSp macro="">
      <xdr:nvCxnSpPr>
        <xdr:cNvPr id="449" name="直線コネクタ 448"/>
        <xdr:cNvCxnSpPr/>
      </xdr:nvCxnSpPr>
      <xdr:spPr>
        <a:xfrm>
          <a:off x="16179800" y="3046307"/>
          <a:ext cx="8382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28874</xdr:rowOff>
    </xdr:from>
    <xdr:ext cx="762000" cy="259045"/>
    <xdr:sp macro="" textlink="">
      <xdr:nvSpPr>
        <xdr:cNvPr id="450" name="将来負担の状況平均値テキスト"/>
        <xdr:cNvSpPr txBox="1"/>
      </xdr:nvSpPr>
      <xdr:spPr>
        <a:xfrm>
          <a:off x="17106900" y="2600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51" name="フローチャート: 判断 450"/>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115429</xdr:rowOff>
    </xdr:from>
    <xdr:to>
      <xdr:col>77</xdr:col>
      <xdr:colOff>44450</xdr:colOff>
      <xdr:row>17</xdr:row>
      <xdr:rowOff>131657</xdr:rowOff>
    </xdr:to>
    <xdr:cxnSp macro="">
      <xdr:nvCxnSpPr>
        <xdr:cNvPr id="452" name="直線コネクタ 451"/>
        <xdr:cNvCxnSpPr/>
      </xdr:nvCxnSpPr>
      <xdr:spPr>
        <a:xfrm>
          <a:off x="15290800" y="2858629"/>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95462</xdr:rowOff>
    </xdr:from>
    <xdr:to>
      <xdr:col>77</xdr:col>
      <xdr:colOff>95250</xdr:colOff>
      <xdr:row>17</xdr:row>
      <xdr:rowOff>25612</xdr:rowOff>
    </xdr:to>
    <xdr:sp macro="" textlink="">
      <xdr:nvSpPr>
        <xdr:cNvPr id="453" name="フローチャート: 判断 452"/>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35789</xdr:rowOff>
    </xdr:from>
    <xdr:ext cx="736600" cy="259045"/>
    <xdr:sp macro="" textlink="">
      <xdr:nvSpPr>
        <xdr:cNvPr id="454" name="テキスト ボックス 453"/>
        <xdr:cNvSpPr txBox="1"/>
      </xdr:nvSpPr>
      <xdr:spPr>
        <a:xfrm>
          <a:off x="15798800" y="260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115429</xdr:rowOff>
    </xdr:from>
    <xdr:to>
      <xdr:col>72</xdr:col>
      <xdr:colOff>203200</xdr:colOff>
      <xdr:row>16</xdr:row>
      <xdr:rowOff>132856</xdr:rowOff>
    </xdr:to>
    <xdr:cxnSp macro="">
      <xdr:nvCxnSpPr>
        <xdr:cNvPr id="455" name="直線コネクタ 454"/>
        <xdr:cNvCxnSpPr/>
      </xdr:nvCxnSpPr>
      <xdr:spPr>
        <a:xfrm flipV="1">
          <a:off x="14401800" y="2858629"/>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84737</xdr:rowOff>
    </xdr:from>
    <xdr:to>
      <xdr:col>73</xdr:col>
      <xdr:colOff>44450</xdr:colOff>
      <xdr:row>17</xdr:row>
      <xdr:rowOff>14887</xdr:rowOff>
    </xdr:to>
    <xdr:sp macro="" textlink="">
      <xdr:nvSpPr>
        <xdr:cNvPr id="456" name="フローチャート: 判断 455"/>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171114</xdr:rowOff>
    </xdr:from>
    <xdr:ext cx="762000" cy="259045"/>
    <xdr:sp macro="" textlink="">
      <xdr:nvSpPr>
        <xdr:cNvPr id="457" name="テキスト ボックス 456"/>
        <xdr:cNvSpPr txBox="1"/>
      </xdr:nvSpPr>
      <xdr:spPr>
        <a:xfrm>
          <a:off x="14909800" y="29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132856</xdr:rowOff>
    </xdr:from>
    <xdr:to>
      <xdr:col>68</xdr:col>
      <xdr:colOff>152400</xdr:colOff>
      <xdr:row>16</xdr:row>
      <xdr:rowOff>139559</xdr:rowOff>
    </xdr:to>
    <xdr:cxnSp macro="">
      <xdr:nvCxnSpPr>
        <xdr:cNvPr id="458" name="直線コネクタ 457"/>
        <xdr:cNvCxnSpPr/>
      </xdr:nvCxnSpPr>
      <xdr:spPr>
        <a:xfrm flipV="1">
          <a:off x="13512800" y="2876056"/>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82056</xdr:rowOff>
    </xdr:from>
    <xdr:to>
      <xdr:col>68</xdr:col>
      <xdr:colOff>203200</xdr:colOff>
      <xdr:row>17</xdr:row>
      <xdr:rowOff>12206</xdr:rowOff>
    </xdr:to>
    <xdr:sp macro="" textlink="">
      <xdr:nvSpPr>
        <xdr:cNvPr id="459" name="フローチャート: 判断 458"/>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22383</xdr:rowOff>
    </xdr:from>
    <xdr:ext cx="762000" cy="259045"/>
    <xdr:sp macro="" textlink="">
      <xdr:nvSpPr>
        <xdr:cNvPr id="460" name="テキスト ボックス 459"/>
        <xdr:cNvSpPr txBox="1"/>
      </xdr:nvSpPr>
      <xdr:spPr>
        <a:xfrm>
          <a:off x="14020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61" name="フローチャート: 判断 460"/>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62" name="テキスト ボックス 461"/>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86219</xdr:rowOff>
    </xdr:from>
    <xdr:to>
      <xdr:col>81</xdr:col>
      <xdr:colOff>95250</xdr:colOff>
      <xdr:row>18</xdr:row>
      <xdr:rowOff>16369</xdr:rowOff>
    </xdr:to>
    <xdr:sp macro="" textlink="">
      <xdr:nvSpPr>
        <xdr:cNvPr id="468" name="楕円 467"/>
        <xdr:cNvSpPr/>
      </xdr:nvSpPr>
      <xdr:spPr>
        <a:xfrm>
          <a:off x="16967200" y="30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58296</xdr:rowOff>
    </xdr:from>
    <xdr:ext cx="762000" cy="259045"/>
    <xdr:sp macro="" textlink="">
      <xdr:nvSpPr>
        <xdr:cNvPr id="469" name="将来負担の状況該当値テキスト"/>
        <xdr:cNvSpPr txBox="1"/>
      </xdr:nvSpPr>
      <xdr:spPr>
        <a:xfrm>
          <a:off x="17106900" y="297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80857</xdr:rowOff>
    </xdr:from>
    <xdr:to>
      <xdr:col>77</xdr:col>
      <xdr:colOff>95250</xdr:colOff>
      <xdr:row>18</xdr:row>
      <xdr:rowOff>11007</xdr:rowOff>
    </xdr:to>
    <xdr:sp macro="" textlink="">
      <xdr:nvSpPr>
        <xdr:cNvPr id="470" name="楕円 469"/>
        <xdr:cNvSpPr/>
      </xdr:nvSpPr>
      <xdr:spPr>
        <a:xfrm>
          <a:off x="16129000" y="299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167234</xdr:rowOff>
    </xdr:from>
    <xdr:ext cx="736600" cy="259045"/>
    <xdr:sp macro="" textlink="">
      <xdr:nvSpPr>
        <xdr:cNvPr id="471" name="テキスト ボックス 470"/>
        <xdr:cNvSpPr txBox="1"/>
      </xdr:nvSpPr>
      <xdr:spPr>
        <a:xfrm>
          <a:off x="15798800" y="3081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64629</xdr:rowOff>
    </xdr:from>
    <xdr:to>
      <xdr:col>73</xdr:col>
      <xdr:colOff>44450</xdr:colOff>
      <xdr:row>16</xdr:row>
      <xdr:rowOff>166229</xdr:rowOff>
    </xdr:to>
    <xdr:sp macro="" textlink="">
      <xdr:nvSpPr>
        <xdr:cNvPr id="472" name="楕円 471"/>
        <xdr:cNvSpPr/>
      </xdr:nvSpPr>
      <xdr:spPr>
        <a:xfrm>
          <a:off x="15240000" y="28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4956</xdr:rowOff>
    </xdr:from>
    <xdr:ext cx="762000" cy="259045"/>
    <xdr:sp macro="" textlink="">
      <xdr:nvSpPr>
        <xdr:cNvPr id="473" name="テキスト ボックス 472"/>
        <xdr:cNvSpPr txBox="1"/>
      </xdr:nvSpPr>
      <xdr:spPr>
        <a:xfrm>
          <a:off x="14909800" y="257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82056</xdr:rowOff>
    </xdr:from>
    <xdr:to>
      <xdr:col>68</xdr:col>
      <xdr:colOff>203200</xdr:colOff>
      <xdr:row>17</xdr:row>
      <xdr:rowOff>12206</xdr:rowOff>
    </xdr:to>
    <xdr:sp macro="" textlink="">
      <xdr:nvSpPr>
        <xdr:cNvPr id="474" name="楕円 473"/>
        <xdr:cNvSpPr/>
      </xdr:nvSpPr>
      <xdr:spPr>
        <a:xfrm>
          <a:off x="14351000" y="282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168433</xdr:rowOff>
    </xdr:from>
    <xdr:ext cx="762000" cy="259045"/>
    <xdr:sp macro="" textlink="">
      <xdr:nvSpPr>
        <xdr:cNvPr id="475" name="テキスト ボックス 474"/>
        <xdr:cNvSpPr txBox="1"/>
      </xdr:nvSpPr>
      <xdr:spPr>
        <a:xfrm>
          <a:off x="14020800" y="29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88759</xdr:rowOff>
    </xdr:from>
    <xdr:to>
      <xdr:col>64</xdr:col>
      <xdr:colOff>152400</xdr:colOff>
      <xdr:row>17</xdr:row>
      <xdr:rowOff>18909</xdr:rowOff>
    </xdr:to>
    <xdr:sp macro="" textlink="">
      <xdr:nvSpPr>
        <xdr:cNvPr id="476" name="楕円 475"/>
        <xdr:cNvSpPr/>
      </xdr:nvSpPr>
      <xdr:spPr>
        <a:xfrm>
          <a:off x="13462000" y="28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3686</xdr:rowOff>
    </xdr:from>
    <xdr:ext cx="762000" cy="259045"/>
    <xdr:sp macro="" textlink="">
      <xdr:nvSpPr>
        <xdr:cNvPr id="477" name="テキスト ボックス 476"/>
        <xdr:cNvSpPr txBox="1"/>
      </xdr:nvSpPr>
      <xdr:spPr>
        <a:xfrm>
          <a:off x="13131800" y="291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48,016
47,378
94.62
28,289,946
27,204,593
935,571
12,018,640
23,777,116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人件費に係る経常収支比率について、前年比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ポイント減少しており、類似団体平均及び全国平均、県平均のいずれも下回っている。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これまでも、国に準拠した給与改定や各種手当の見直しや職員数の削減に取り組んできたが、今後も適切な定員管理及び業務の効率化にも取り組み、人件費の抑制に努める。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119380</xdr:rowOff>
    </xdr:from>
    <xdr:to>
      <xdr:col>24</xdr:col>
      <xdr:colOff>25400</xdr:colOff>
      <xdr:row>33</xdr:row>
      <xdr:rowOff>46990</xdr:rowOff>
    </xdr:to>
    <xdr:cxnSp macro="">
      <xdr:nvCxnSpPr>
        <xdr:cNvPr id="66" name="直線コネクタ 65"/>
        <xdr:cNvCxnSpPr/>
      </xdr:nvCxnSpPr>
      <xdr:spPr>
        <a:xfrm flipV="1">
          <a:off x="3987800" y="56057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7" name="人件費平均値テキスト"/>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16510</xdr:rowOff>
    </xdr:from>
    <xdr:to>
      <xdr:col>19</xdr:col>
      <xdr:colOff>187325</xdr:colOff>
      <xdr:row>33</xdr:row>
      <xdr:rowOff>46990</xdr:rowOff>
    </xdr:to>
    <xdr:cxnSp macro="">
      <xdr:nvCxnSpPr>
        <xdr:cNvPr id="69" name="直線コネクタ 68"/>
        <xdr:cNvCxnSpPr/>
      </xdr:nvCxnSpPr>
      <xdr:spPr>
        <a:xfrm>
          <a:off x="3098800" y="567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21607</xdr:rowOff>
    </xdr:from>
    <xdr:ext cx="736600" cy="259045"/>
    <xdr:sp macro="" textlink="">
      <xdr:nvSpPr>
        <xdr:cNvPr id="71" name="テキスト ボックス 70"/>
        <xdr:cNvSpPr txBox="1"/>
      </xdr:nvSpPr>
      <xdr:spPr>
        <a:xfrm>
          <a:off x="3606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165100</xdr:rowOff>
    </xdr:from>
    <xdr:to>
      <xdr:col>15</xdr:col>
      <xdr:colOff>98425</xdr:colOff>
      <xdr:row>33</xdr:row>
      <xdr:rowOff>16510</xdr:rowOff>
    </xdr:to>
    <xdr:cxnSp macro="">
      <xdr:nvCxnSpPr>
        <xdr:cNvPr id="72" name="直線コネクタ 71"/>
        <xdr:cNvCxnSpPr/>
      </xdr:nvCxnSpPr>
      <xdr:spPr>
        <a:xfrm>
          <a:off x="2209800" y="5651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4" name="テキスト ボックス 73"/>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165100</xdr:rowOff>
    </xdr:from>
    <xdr:to>
      <xdr:col>11</xdr:col>
      <xdr:colOff>9525</xdr:colOff>
      <xdr:row>33</xdr:row>
      <xdr:rowOff>62230</xdr:rowOff>
    </xdr:to>
    <xdr:cxnSp macro="">
      <xdr:nvCxnSpPr>
        <xdr:cNvPr id="75" name="直線コネクタ 74"/>
        <xdr:cNvCxnSpPr/>
      </xdr:nvCxnSpPr>
      <xdr:spPr>
        <a:xfrm flipV="1">
          <a:off x="1320800" y="565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13987</xdr:rowOff>
    </xdr:from>
    <xdr:ext cx="762000" cy="259045"/>
    <xdr:sp macro="" textlink="">
      <xdr:nvSpPr>
        <xdr:cNvPr id="77" name="テキスト ボックス 76"/>
        <xdr:cNvSpPr txBox="1"/>
      </xdr:nvSpPr>
      <xdr:spPr>
        <a:xfrm>
          <a:off x="1828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68580</xdr:rowOff>
    </xdr:from>
    <xdr:to>
      <xdr:col>24</xdr:col>
      <xdr:colOff>76200</xdr:colOff>
      <xdr:row>32</xdr:row>
      <xdr:rowOff>170180</xdr:rowOff>
    </xdr:to>
    <xdr:sp macro="" textlink="">
      <xdr:nvSpPr>
        <xdr:cNvPr id="85" name="楕円 84"/>
        <xdr:cNvSpPr/>
      </xdr:nvSpPr>
      <xdr:spPr>
        <a:xfrm>
          <a:off x="47752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148607</xdr:rowOff>
    </xdr:from>
    <xdr:ext cx="762000" cy="259045"/>
    <xdr:sp macro="" textlink="">
      <xdr:nvSpPr>
        <xdr:cNvPr id="86" name="人件費該当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167640</xdr:rowOff>
    </xdr:from>
    <xdr:to>
      <xdr:col>20</xdr:col>
      <xdr:colOff>38100</xdr:colOff>
      <xdr:row>33</xdr:row>
      <xdr:rowOff>97790</xdr:rowOff>
    </xdr:to>
    <xdr:sp macro="" textlink="">
      <xdr:nvSpPr>
        <xdr:cNvPr id="87" name="楕円 86"/>
        <xdr:cNvSpPr/>
      </xdr:nvSpPr>
      <xdr:spPr>
        <a:xfrm>
          <a:off x="3937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107967</xdr:rowOff>
    </xdr:from>
    <xdr:ext cx="736600" cy="259045"/>
    <xdr:sp macro="" textlink="">
      <xdr:nvSpPr>
        <xdr:cNvPr id="88" name="テキスト ボックス 87"/>
        <xdr:cNvSpPr txBox="1"/>
      </xdr:nvSpPr>
      <xdr:spPr>
        <a:xfrm>
          <a:off x="3606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137160</xdr:rowOff>
    </xdr:from>
    <xdr:to>
      <xdr:col>15</xdr:col>
      <xdr:colOff>149225</xdr:colOff>
      <xdr:row>33</xdr:row>
      <xdr:rowOff>67310</xdr:rowOff>
    </xdr:to>
    <xdr:sp macro="" textlink="">
      <xdr:nvSpPr>
        <xdr:cNvPr id="89" name="楕円 88"/>
        <xdr:cNvSpPr/>
      </xdr:nvSpPr>
      <xdr:spPr>
        <a:xfrm>
          <a:off x="3048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77487</xdr:rowOff>
    </xdr:from>
    <xdr:ext cx="762000" cy="259045"/>
    <xdr:sp macro="" textlink="">
      <xdr:nvSpPr>
        <xdr:cNvPr id="90" name="テキスト ボックス 89"/>
        <xdr:cNvSpPr txBox="1"/>
      </xdr:nvSpPr>
      <xdr:spPr>
        <a:xfrm>
          <a:off x="2717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114300</xdr:rowOff>
    </xdr:from>
    <xdr:to>
      <xdr:col>11</xdr:col>
      <xdr:colOff>60325</xdr:colOff>
      <xdr:row>33</xdr:row>
      <xdr:rowOff>44450</xdr:rowOff>
    </xdr:to>
    <xdr:sp macro="" textlink="">
      <xdr:nvSpPr>
        <xdr:cNvPr id="91" name="楕円 90"/>
        <xdr:cNvSpPr/>
      </xdr:nvSpPr>
      <xdr:spPr>
        <a:xfrm>
          <a:off x="2159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54627</xdr:rowOff>
    </xdr:from>
    <xdr:ext cx="762000" cy="259045"/>
    <xdr:sp macro="" textlink="">
      <xdr:nvSpPr>
        <xdr:cNvPr id="92" name="テキスト ボックス 91"/>
        <xdr:cNvSpPr txBox="1"/>
      </xdr:nvSpPr>
      <xdr:spPr>
        <a:xfrm>
          <a:off x="1828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11430</xdr:rowOff>
    </xdr:from>
    <xdr:to>
      <xdr:col>6</xdr:col>
      <xdr:colOff>171450</xdr:colOff>
      <xdr:row>33</xdr:row>
      <xdr:rowOff>113030</xdr:rowOff>
    </xdr:to>
    <xdr:sp macro="" textlink="">
      <xdr:nvSpPr>
        <xdr:cNvPr id="93" name="楕円 92"/>
        <xdr:cNvSpPr/>
      </xdr:nvSpPr>
      <xdr:spPr>
        <a:xfrm>
          <a:off x="1270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123207</xdr:rowOff>
    </xdr:from>
    <xdr:ext cx="762000" cy="259045"/>
    <xdr:sp macro="" textlink="">
      <xdr:nvSpPr>
        <xdr:cNvPr id="94" name="テキスト ボックス 93"/>
        <xdr:cNvSpPr txBox="1"/>
      </xdr:nvSpPr>
      <xdr:spPr>
        <a:xfrm>
          <a:off x="939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物件費に係る経常収支比率について、前年比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ポイント増加しており、類似団体平均及び全国平均、県平均を大きく上回っている。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高止まりとなっている要因として、合併に伴う重複する公共施設の維持管理費用が掛かっていることが挙げられる。また、教育</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利活用に係る物件費が増加していることも要因の一つである。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適正な水準を検討し、公共施設の統廃合を進め、物件費の削減に努める。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134620</xdr:rowOff>
    </xdr:from>
    <xdr:to>
      <xdr:col>82</xdr:col>
      <xdr:colOff>107950</xdr:colOff>
      <xdr:row>18</xdr:row>
      <xdr:rowOff>149860</xdr:rowOff>
    </xdr:to>
    <xdr:cxnSp macro="">
      <xdr:nvCxnSpPr>
        <xdr:cNvPr id="127" name="直線コネクタ 126"/>
        <xdr:cNvCxnSpPr/>
      </xdr:nvCxnSpPr>
      <xdr:spPr>
        <a:xfrm>
          <a:off x="15671800" y="3220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134620</xdr:rowOff>
    </xdr:from>
    <xdr:to>
      <xdr:col>78</xdr:col>
      <xdr:colOff>69850</xdr:colOff>
      <xdr:row>19</xdr:row>
      <xdr:rowOff>100330</xdr:rowOff>
    </xdr:to>
    <xdr:cxnSp macro="">
      <xdr:nvCxnSpPr>
        <xdr:cNvPr id="130" name="直線コネクタ 129"/>
        <xdr:cNvCxnSpPr/>
      </xdr:nvCxnSpPr>
      <xdr:spPr>
        <a:xfrm flipV="1">
          <a:off x="14782800" y="32207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32" name="テキスト ボックス 131"/>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100330</xdr:rowOff>
    </xdr:to>
    <xdr:cxnSp macro="">
      <xdr:nvCxnSpPr>
        <xdr:cNvPr id="133" name="直線コネクタ 132"/>
        <xdr:cNvCxnSpPr/>
      </xdr:nvCxnSpPr>
      <xdr:spPr>
        <a:xfrm>
          <a:off x="13893800" y="3327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35" name="テキスト ボックス 134"/>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19</xdr:row>
      <xdr:rowOff>69850</xdr:rowOff>
    </xdr:to>
    <xdr:cxnSp macro="">
      <xdr:nvCxnSpPr>
        <xdr:cNvPr id="136" name="直線コネクタ 135"/>
        <xdr:cNvCxnSpPr/>
      </xdr:nvCxnSpPr>
      <xdr:spPr>
        <a:xfrm>
          <a:off x="13004800" y="332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8" name="テキスト ボックス 137"/>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40" name="テキスト ボックス 139"/>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99060</xdr:rowOff>
    </xdr:from>
    <xdr:to>
      <xdr:col>82</xdr:col>
      <xdr:colOff>158750</xdr:colOff>
      <xdr:row>19</xdr:row>
      <xdr:rowOff>29210</xdr:rowOff>
    </xdr:to>
    <xdr:sp macro="" textlink="">
      <xdr:nvSpPr>
        <xdr:cNvPr id="146" name="楕円 145"/>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71137</xdr:rowOff>
    </xdr:from>
    <xdr:ext cx="762000" cy="259045"/>
    <xdr:sp macro="" textlink="">
      <xdr:nvSpPr>
        <xdr:cNvPr id="147" name="物件費該当値テキスト"/>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83820</xdr:rowOff>
    </xdr:from>
    <xdr:to>
      <xdr:col>78</xdr:col>
      <xdr:colOff>120650</xdr:colOff>
      <xdr:row>19</xdr:row>
      <xdr:rowOff>13970</xdr:rowOff>
    </xdr:to>
    <xdr:sp macro="" textlink="">
      <xdr:nvSpPr>
        <xdr:cNvPr id="148" name="楕円 147"/>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170197</xdr:rowOff>
    </xdr:from>
    <xdr:ext cx="736600" cy="259045"/>
    <xdr:sp macro="" textlink="">
      <xdr:nvSpPr>
        <xdr:cNvPr id="149" name="テキスト ボックス 148"/>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49530</xdr:rowOff>
    </xdr:from>
    <xdr:to>
      <xdr:col>74</xdr:col>
      <xdr:colOff>31750</xdr:colOff>
      <xdr:row>19</xdr:row>
      <xdr:rowOff>151130</xdr:rowOff>
    </xdr:to>
    <xdr:sp macro="" textlink="">
      <xdr:nvSpPr>
        <xdr:cNvPr id="150" name="楕円 149"/>
        <xdr:cNvSpPr/>
      </xdr:nvSpPr>
      <xdr:spPr>
        <a:xfrm>
          <a:off x="14732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135907</xdr:rowOff>
    </xdr:from>
    <xdr:ext cx="762000" cy="259045"/>
    <xdr:sp macro="" textlink="">
      <xdr:nvSpPr>
        <xdr:cNvPr id="151" name="テキスト ボックス 150"/>
        <xdr:cNvSpPr txBox="1"/>
      </xdr:nvSpPr>
      <xdr:spPr>
        <a:xfrm>
          <a:off x="14401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2" name="楕円 151"/>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3" name="テキスト ボックス 152"/>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4" name="楕円 153"/>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5" name="テキスト ボックス 154"/>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扶助費に係る経常収支比率について、前年比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ポイント減少しており、類似団体平均及び全国平均、県平均のいずれも下回っている。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近年、障害者等の社会福祉費が増加傾向にあるとともに、生活保護費などの法律に基づく支出についても、高止まりとなっている。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今後も市民の福祉の向上を図るとともに、削減可能な扶助費については、抑制に努めていく。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3175</xdr:rowOff>
    </xdr:to>
    <xdr:cxnSp macro="">
      <xdr:nvCxnSpPr>
        <xdr:cNvPr id="192" name="直線コネクタ 191"/>
        <xdr:cNvCxnSpPr/>
      </xdr:nvCxnSpPr>
      <xdr:spPr>
        <a:xfrm flipV="1">
          <a:off x="3987800" y="95948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3"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136525</xdr:rowOff>
    </xdr:from>
    <xdr:to>
      <xdr:col>19</xdr:col>
      <xdr:colOff>187325</xdr:colOff>
      <xdr:row>56</xdr:row>
      <xdr:rowOff>3175</xdr:rowOff>
    </xdr:to>
    <xdr:cxnSp macro="">
      <xdr:nvCxnSpPr>
        <xdr:cNvPr id="195" name="直線コネクタ 194"/>
        <xdr:cNvCxnSpPr/>
      </xdr:nvCxnSpPr>
      <xdr:spPr>
        <a:xfrm>
          <a:off x="3098800" y="9566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7" name="テキスト ボックス 196"/>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117475</xdr:rowOff>
    </xdr:from>
    <xdr:to>
      <xdr:col>15</xdr:col>
      <xdr:colOff>98425</xdr:colOff>
      <xdr:row>55</xdr:row>
      <xdr:rowOff>136525</xdr:rowOff>
    </xdr:to>
    <xdr:cxnSp macro="">
      <xdr:nvCxnSpPr>
        <xdr:cNvPr id="198" name="直線コネクタ 197"/>
        <xdr:cNvCxnSpPr/>
      </xdr:nvCxnSpPr>
      <xdr:spPr>
        <a:xfrm>
          <a:off x="2209800" y="95472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0" name="テキスト ボックス 19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117475</xdr:rowOff>
    </xdr:to>
    <xdr:cxnSp macro="">
      <xdr:nvCxnSpPr>
        <xdr:cNvPr id="201" name="直線コネクタ 200"/>
        <xdr:cNvCxnSpPr/>
      </xdr:nvCxnSpPr>
      <xdr:spPr>
        <a:xfrm>
          <a:off x="1320800" y="94996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114952</xdr:rowOff>
    </xdr:from>
    <xdr:ext cx="762000" cy="259045"/>
    <xdr:sp macro="" textlink="">
      <xdr:nvSpPr>
        <xdr:cNvPr id="203" name="テキスト ボックス 202"/>
        <xdr:cNvSpPr txBox="1"/>
      </xdr:nvSpPr>
      <xdr:spPr>
        <a:xfrm>
          <a:off x="1828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5" name="テキスト ボックス 204"/>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11" name="楕円 210"/>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12"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123825</xdr:rowOff>
    </xdr:from>
    <xdr:to>
      <xdr:col>20</xdr:col>
      <xdr:colOff>38100</xdr:colOff>
      <xdr:row>56</xdr:row>
      <xdr:rowOff>53975</xdr:rowOff>
    </xdr:to>
    <xdr:sp macro="" textlink="">
      <xdr:nvSpPr>
        <xdr:cNvPr id="213" name="楕円 212"/>
        <xdr:cNvSpPr/>
      </xdr:nvSpPr>
      <xdr:spPr>
        <a:xfrm>
          <a:off x="3937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64152</xdr:rowOff>
    </xdr:from>
    <xdr:ext cx="736600" cy="259045"/>
    <xdr:sp macro="" textlink="">
      <xdr:nvSpPr>
        <xdr:cNvPr id="214" name="テキスト ボックス 213"/>
        <xdr:cNvSpPr txBox="1"/>
      </xdr:nvSpPr>
      <xdr:spPr>
        <a:xfrm>
          <a:off x="3606800" y="9322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85725</xdr:rowOff>
    </xdr:from>
    <xdr:to>
      <xdr:col>15</xdr:col>
      <xdr:colOff>149225</xdr:colOff>
      <xdr:row>56</xdr:row>
      <xdr:rowOff>15875</xdr:rowOff>
    </xdr:to>
    <xdr:sp macro="" textlink="">
      <xdr:nvSpPr>
        <xdr:cNvPr id="215" name="楕円 214"/>
        <xdr:cNvSpPr/>
      </xdr:nvSpPr>
      <xdr:spPr>
        <a:xfrm>
          <a:off x="3048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26052</xdr:rowOff>
    </xdr:from>
    <xdr:ext cx="762000" cy="259045"/>
    <xdr:sp macro="" textlink="">
      <xdr:nvSpPr>
        <xdr:cNvPr id="216" name="テキスト ボックス 215"/>
        <xdr:cNvSpPr txBox="1"/>
      </xdr:nvSpPr>
      <xdr:spPr>
        <a:xfrm>
          <a:off x="2717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66675</xdr:rowOff>
    </xdr:from>
    <xdr:to>
      <xdr:col>11</xdr:col>
      <xdr:colOff>60325</xdr:colOff>
      <xdr:row>55</xdr:row>
      <xdr:rowOff>168275</xdr:rowOff>
    </xdr:to>
    <xdr:sp macro="" textlink="">
      <xdr:nvSpPr>
        <xdr:cNvPr id="217" name="楕円 216"/>
        <xdr:cNvSpPr/>
      </xdr:nvSpPr>
      <xdr:spPr>
        <a:xfrm>
          <a:off x="2159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7002</xdr:rowOff>
    </xdr:from>
    <xdr:ext cx="762000" cy="259045"/>
    <xdr:sp macro="" textlink="">
      <xdr:nvSpPr>
        <xdr:cNvPr id="218" name="テキスト ボックス 217"/>
        <xdr:cNvSpPr txBox="1"/>
      </xdr:nvSpPr>
      <xdr:spPr>
        <a:xfrm>
          <a:off x="18288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9" name="楕円 218"/>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20" name="テキスト ボックス 219"/>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その他に係る経常収支比率について、前年比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ポイント減少しており、類似団体平均及び全国平均、県平均のいずれも下回っている。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金額的に大きな割合を占める特別会計への繰出金に関しては、本来の独立採算の観点から、段階的な料金の見直しや、保険事業における保険料の見直しを図り、普通会計の負担軽減に努める。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55</xdr:row>
      <xdr:rowOff>107950</xdr:rowOff>
    </xdr:to>
    <xdr:cxnSp macro="">
      <xdr:nvCxnSpPr>
        <xdr:cNvPr id="253" name="直線コネクタ 252"/>
        <xdr:cNvCxnSpPr/>
      </xdr:nvCxnSpPr>
      <xdr:spPr>
        <a:xfrm flipV="1">
          <a:off x="15671800" y="9347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63500</xdr:rowOff>
    </xdr:from>
    <xdr:to>
      <xdr:col>78</xdr:col>
      <xdr:colOff>69850</xdr:colOff>
      <xdr:row>55</xdr:row>
      <xdr:rowOff>107950</xdr:rowOff>
    </xdr:to>
    <xdr:cxnSp macro="">
      <xdr:nvCxnSpPr>
        <xdr:cNvPr id="256" name="直線コネクタ 255"/>
        <xdr:cNvCxnSpPr/>
      </xdr:nvCxnSpPr>
      <xdr:spPr>
        <a:xfrm>
          <a:off x="14782800" y="93218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8" name="テキスト ボックス 257"/>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63500</xdr:rowOff>
    </xdr:from>
    <xdr:to>
      <xdr:col>73</xdr:col>
      <xdr:colOff>180975</xdr:colOff>
      <xdr:row>54</xdr:row>
      <xdr:rowOff>76200</xdr:rowOff>
    </xdr:to>
    <xdr:cxnSp macro="">
      <xdr:nvCxnSpPr>
        <xdr:cNvPr id="259" name="直線コネクタ 258"/>
        <xdr:cNvCxnSpPr/>
      </xdr:nvCxnSpPr>
      <xdr:spPr>
        <a:xfrm flipV="1">
          <a:off x="13893800" y="932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60977</xdr:rowOff>
    </xdr:from>
    <xdr:ext cx="762000" cy="259045"/>
    <xdr:sp macro="" textlink="">
      <xdr:nvSpPr>
        <xdr:cNvPr id="261" name="テキスト ボックス 260"/>
        <xdr:cNvSpPr txBox="1"/>
      </xdr:nvSpPr>
      <xdr:spPr>
        <a:xfrm>
          <a:off x="14401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38100</xdr:rowOff>
    </xdr:from>
    <xdr:to>
      <xdr:col>69</xdr:col>
      <xdr:colOff>92075</xdr:colOff>
      <xdr:row>54</xdr:row>
      <xdr:rowOff>76200</xdr:rowOff>
    </xdr:to>
    <xdr:cxnSp macro="">
      <xdr:nvCxnSpPr>
        <xdr:cNvPr id="262" name="直線コネクタ 261"/>
        <xdr:cNvCxnSpPr/>
      </xdr:nvCxnSpPr>
      <xdr:spPr>
        <a:xfrm>
          <a:off x="13004800" y="929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35577</xdr:rowOff>
    </xdr:from>
    <xdr:ext cx="762000" cy="259045"/>
    <xdr:sp macro="" textlink="">
      <xdr:nvSpPr>
        <xdr:cNvPr id="266" name="テキスト ボックス 265"/>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72" name="楕円 271"/>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73"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4" name="楕円 273"/>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5" name="テキスト ボックス 274"/>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12700</xdr:rowOff>
    </xdr:from>
    <xdr:to>
      <xdr:col>74</xdr:col>
      <xdr:colOff>31750</xdr:colOff>
      <xdr:row>54</xdr:row>
      <xdr:rowOff>114300</xdr:rowOff>
    </xdr:to>
    <xdr:sp macro="" textlink="">
      <xdr:nvSpPr>
        <xdr:cNvPr id="276" name="楕円 275"/>
        <xdr:cNvSpPr/>
      </xdr:nvSpPr>
      <xdr:spPr>
        <a:xfrm>
          <a:off x="14732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124477</xdr:rowOff>
    </xdr:from>
    <xdr:ext cx="762000" cy="259045"/>
    <xdr:sp macro="" textlink="">
      <xdr:nvSpPr>
        <xdr:cNvPr id="277" name="テキスト ボックス 276"/>
        <xdr:cNvSpPr txBox="1"/>
      </xdr:nvSpPr>
      <xdr:spPr>
        <a:xfrm>
          <a:off x="14401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25400</xdr:rowOff>
    </xdr:from>
    <xdr:to>
      <xdr:col>69</xdr:col>
      <xdr:colOff>142875</xdr:colOff>
      <xdr:row>54</xdr:row>
      <xdr:rowOff>127000</xdr:rowOff>
    </xdr:to>
    <xdr:sp macro="" textlink="">
      <xdr:nvSpPr>
        <xdr:cNvPr id="278" name="楕円 277"/>
        <xdr:cNvSpPr/>
      </xdr:nvSpPr>
      <xdr:spPr>
        <a:xfrm>
          <a:off x="13843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137177</xdr:rowOff>
    </xdr:from>
    <xdr:ext cx="762000" cy="259045"/>
    <xdr:sp macro="" textlink="">
      <xdr:nvSpPr>
        <xdr:cNvPr id="279" name="テキスト ボックス 278"/>
        <xdr:cNvSpPr txBox="1"/>
      </xdr:nvSpPr>
      <xdr:spPr>
        <a:xfrm>
          <a:off x="13512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158750</xdr:rowOff>
    </xdr:from>
    <xdr:to>
      <xdr:col>65</xdr:col>
      <xdr:colOff>53975</xdr:colOff>
      <xdr:row>54</xdr:row>
      <xdr:rowOff>88900</xdr:rowOff>
    </xdr:to>
    <xdr:sp macro="" textlink="">
      <xdr:nvSpPr>
        <xdr:cNvPr id="280" name="楕円 279"/>
        <xdr:cNvSpPr/>
      </xdr:nvSpPr>
      <xdr:spPr>
        <a:xfrm>
          <a:off x="12954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99077</xdr:rowOff>
    </xdr:from>
    <xdr:ext cx="762000" cy="259045"/>
    <xdr:sp macro="" textlink="">
      <xdr:nvSpPr>
        <xdr:cNvPr id="281" name="テキスト ボックス 280"/>
        <xdr:cNvSpPr txBox="1"/>
      </xdr:nvSpPr>
      <xdr:spPr>
        <a:xfrm>
          <a:off x="12623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令和２年度においては、一部事務組合等への負担金や特別定額給付金事業などが大きな割合を占めている。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今後、市単独補助金について費用対効果の検証し、見直しを図りながら、補助費等の削減に努める。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113284</xdr:rowOff>
    </xdr:to>
    <xdr:cxnSp macro="">
      <xdr:nvCxnSpPr>
        <xdr:cNvPr id="311" name="直線コネクタ 310"/>
        <xdr:cNvCxnSpPr/>
      </xdr:nvCxnSpPr>
      <xdr:spPr>
        <a:xfrm>
          <a:off x="15671800" y="62489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76708</xdr:rowOff>
    </xdr:to>
    <xdr:cxnSp macro="">
      <xdr:nvCxnSpPr>
        <xdr:cNvPr id="314" name="直線コネクタ 313"/>
        <xdr:cNvCxnSpPr/>
      </xdr:nvCxnSpPr>
      <xdr:spPr>
        <a:xfrm>
          <a:off x="14782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6" name="テキスト ボックス 315"/>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53848</xdr:rowOff>
    </xdr:to>
    <xdr:cxnSp macro="">
      <xdr:nvCxnSpPr>
        <xdr:cNvPr id="317" name="直線コネクタ 316"/>
        <xdr:cNvCxnSpPr/>
      </xdr:nvCxnSpPr>
      <xdr:spPr>
        <a:xfrm>
          <a:off x="13893800" y="6226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9" name="テキスト ボックス 318"/>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53848</xdr:rowOff>
    </xdr:to>
    <xdr:cxnSp macro="">
      <xdr:nvCxnSpPr>
        <xdr:cNvPr id="320" name="直線コネクタ 319"/>
        <xdr:cNvCxnSpPr/>
      </xdr:nvCxnSpPr>
      <xdr:spPr>
        <a:xfrm>
          <a:off x="13004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0" name="楕円 329"/>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31"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2" name="楕円 331"/>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33" name="テキスト ボックス 332"/>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4" name="楕円 333"/>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5" name="テキスト ボックス 334"/>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6" name="楕円 335"/>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37" name="テキスト ボックス 336"/>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8" name="楕円 337"/>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9" name="テキスト ボックス 338"/>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地域振興基金積立のため、令和元年度に借り入れた合併特例事業債の元金償還が令和２年度から始まったことから、前年度に比べ</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増加した。また、近年、インフラ整備が集中し、多額の地方債借入れを行っていることから、これらの元金償還の開始により、さらに公債費は増加していくことが見込まれている。償還年数等の見直しにより、償還額の平準化を図り、安定的な財政運営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75</xdr:row>
      <xdr:rowOff>107950</xdr:rowOff>
    </xdr:to>
    <xdr:cxnSp macro="">
      <xdr:nvCxnSpPr>
        <xdr:cNvPr id="372" name="直線コネクタ 371"/>
        <xdr:cNvCxnSpPr/>
      </xdr:nvCxnSpPr>
      <xdr:spPr>
        <a:xfrm>
          <a:off x="3987800" y="128371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158766</xdr:rowOff>
    </xdr:from>
    <xdr:ext cx="762000" cy="259045"/>
    <xdr:sp macro="" textlink="">
      <xdr:nvSpPr>
        <xdr:cNvPr id="373" name="公債費平均値テキスト"/>
        <xdr:cNvSpPr txBox="1"/>
      </xdr:nvSpPr>
      <xdr:spPr>
        <a:xfrm>
          <a:off x="4914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74</xdr:row>
      <xdr:rowOff>149860</xdr:rowOff>
    </xdr:to>
    <xdr:cxnSp macro="">
      <xdr:nvCxnSpPr>
        <xdr:cNvPr id="375" name="直線コネクタ 374"/>
        <xdr:cNvCxnSpPr/>
      </xdr:nvCxnSpPr>
      <xdr:spPr>
        <a:xfrm>
          <a:off x="3098800" y="12799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77" name="テキスト ボックス 376"/>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111760</xdr:rowOff>
    </xdr:from>
    <xdr:to>
      <xdr:col>15</xdr:col>
      <xdr:colOff>98425</xdr:colOff>
      <xdr:row>75</xdr:row>
      <xdr:rowOff>1270</xdr:rowOff>
    </xdr:to>
    <xdr:cxnSp macro="">
      <xdr:nvCxnSpPr>
        <xdr:cNvPr id="378" name="直線コネクタ 377"/>
        <xdr:cNvCxnSpPr/>
      </xdr:nvCxnSpPr>
      <xdr:spPr>
        <a:xfrm flipV="1">
          <a:off x="2209800" y="12799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80" name="テキスト ボックス 379"/>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1270</xdr:rowOff>
    </xdr:to>
    <xdr:cxnSp macro="">
      <xdr:nvCxnSpPr>
        <xdr:cNvPr id="381" name="直線コネクタ 380"/>
        <xdr:cNvCxnSpPr/>
      </xdr:nvCxnSpPr>
      <xdr:spPr>
        <a:xfrm>
          <a:off x="1320800" y="12860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83" name="テキスト ボックス 382"/>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85" name="テキスト ボックス 384"/>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91" name="楕円 390"/>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2"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93" name="楕円 392"/>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4" name="テキスト ボックス 393"/>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60960</xdr:rowOff>
    </xdr:from>
    <xdr:to>
      <xdr:col>15</xdr:col>
      <xdr:colOff>149225</xdr:colOff>
      <xdr:row>74</xdr:row>
      <xdr:rowOff>162560</xdr:rowOff>
    </xdr:to>
    <xdr:sp macro="" textlink="">
      <xdr:nvSpPr>
        <xdr:cNvPr id="395" name="楕円 394"/>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1287</xdr:rowOff>
    </xdr:from>
    <xdr:ext cx="762000" cy="259045"/>
    <xdr:sp macro="" textlink="">
      <xdr:nvSpPr>
        <xdr:cNvPr id="396" name="テキスト ボックス 395"/>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7" name="楕円 396"/>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8" name="テキスト ボックス 397"/>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99" name="楕円 398"/>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400" name="テキスト ボックス 399"/>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公債費以外に係る経常収支比率について、前年比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ポイント減少し、類似団体平均及び全国平均、県平均のいずれも下回っている。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今後も、市税の徴収対策強化や新たな歳入確保の取組みを進めるとともに、経常一般財源の確保に努める。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また、既存公共施設の統廃合を進め、維持管理経費の縮減を図り、健全な財政運営に努める。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76</xdr:row>
      <xdr:rowOff>117856</xdr:rowOff>
    </xdr:to>
    <xdr:cxnSp macro="">
      <xdr:nvCxnSpPr>
        <xdr:cNvPr id="431" name="直線コネクタ 430"/>
        <xdr:cNvCxnSpPr/>
      </xdr:nvCxnSpPr>
      <xdr:spPr>
        <a:xfrm flipV="1">
          <a:off x="15671800" y="13061187"/>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32"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117856</xdr:rowOff>
    </xdr:to>
    <xdr:cxnSp macro="">
      <xdr:nvCxnSpPr>
        <xdr:cNvPr id="434" name="直線コネクタ 433"/>
        <xdr:cNvCxnSpPr/>
      </xdr:nvCxnSpPr>
      <xdr:spPr>
        <a:xfrm>
          <a:off x="14782800" y="13093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36" name="テキスト ボックス 435"/>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62992</xdr:rowOff>
    </xdr:to>
    <xdr:cxnSp macro="">
      <xdr:nvCxnSpPr>
        <xdr:cNvPr id="437" name="直線コネクタ 436"/>
        <xdr:cNvCxnSpPr/>
      </xdr:nvCxnSpPr>
      <xdr:spPr>
        <a:xfrm>
          <a:off x="13893800" y="130566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39" name="テキスト ボックス 438"/>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26415</xdr:rowOff>
    </xdr:to>
    <xdr:cxnSp macro="">
      <xdr:nvCxnSpPr>
        <xdr:cNvPr id="440" name="直線コネクタ 439"/>
        <xdr:cNvCxnSpPr/>
      </xdr:nvCxnSpPr>
      <xdr:spPr>
        <a:xfrm>
          <a:off x="13004800" y="13052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2" name="テキスト ボックス 441"/>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4" name="テキスト ボックス 443"/>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50" name="楕円 449"/>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51"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52" name="楕円 451"/>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7383</xdr:rowOff>
    </xdr:from>
    <xdr:ext cx="736600" cy="259045"/>
    <xdr:sp macro="" textlink="">
      <xdr:nvSpPr>
        <xdr:cNvPr id="453" name="テキスト ボックス 452"/>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54" name="楕円 453"/>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5" name="テキスト ボックス 454"/>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6" name="楕円 455"/>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7" name="テキスト ボックス 456"/>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8" name="楕円 457"/>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9" name="テキスト ボックス 458"/>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170291</xdr:rowOff>
    </xdr:from>
    <xdr:ext cx="762000" cy="259045"/>
    <xdr:sp macro="" textlink="">
      <xdr:nvSpPr>
        <xdr:cNvPr id="43" name="人口1人当たり決算額の推移最小値テキスト130"/>
        <xdr:cNvSpPr txBox="1"/>
      </xdr:nvSpPr>
      <xdr:spPr>
        <a:xfrm>
          <a:off x="5740400" y="3132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152053</xdr:rowOff>
    </xdr:from>
    <xdr:to>
      <xdr:col>29</xdr:col>
      <xdr:colOff>127000</xdr:colOff>
      <xdr:row>17</xdr:row>
      <xdr:rowOff>160113</xdr:rowOff>
    </xdr:to>
    <xdr:cxnSp macro="">
      <xdr:nvCxnSpPr>
        <xdr:cNvPr id="47" name="直線コネクタ 46"/>
        <xdr:cNvCxnSpPr/>
      </xdr:nvCxnSpPr>
      <xdr:spPr bwMode="auto">
        <a:xfrm>
          <a:off x="5003800" y="3114328"/>
          <a:ext cx="647700" cy="8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2630</xdr:rowOff>
    </xdr:from>
    <xdr:ext cx="762000" cy="259045"/>
    <xdr:sp macro="" textlink="">
      <xdr:nvSpPr>
        <xdr:cNvPr id="48" name="人口1人当たり決算額の推移平均値テキスト130"/>
        <xdr:cNvSpPr txBox="1"/>
      </xdr:nvSpPr>
      <xdr:spPr>
        <a:xfrm>
          <a:off x="5740400" y="279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152053</xdr:rowOff>
    </xdr:from>
    <xdr:to>
      <xdr:col>26</xdr:col>
      <xdr:colOff>50800</xdr:colOff>
      <xdr:row>17</xdr:row>
      <xdr:rowOff>156044</xdr:rowOff>
    </xdr:to>
    <xdr:cxnSp macro="">
      <xdr:nvCxnSpPr>
        <xdr:cNvPr id="50" name="直線コネクタ 49"/>
        <xdr:cNvCxnSpPr/>
      </xdr:nvCxnSpPr>
      <xdr:spPr bwMode="auto">
        <a:xfrm flipV="1">
          <a:off x="4305300" y="3114328"/>
          <a:ext cx="698500" cy="3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108089</xdr:rowOff>
    </xdr:from>
    <xdr:ext cx="736600" cy="259045"/>
    <xdr:sp macro="" textlink="">
      <xdr:nvSpPr>
        <xdr:cNvPr id="52" name="テキスト ボックス 51"/>
        <xdr:cNvSpPr txBox="1"/>
      </xdr:nvSpPr>
      <xdr:spPr>
        <a:xfrm>
          <a:off x="4622800" y="272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156044</xdr:rowOff>
    </xdr:from>
    <xdr:to>
      <xdr:col>22</xdr:col>
      <xdr:colOff>114300</xdr:colOff>
      <xdr:row>17</xdr:row>
      <xdr:rowOff>162898</xdr:rowOff>
    </xdr:to>
    <xdr:cxnSp macro="">
      <xdr:nvCxnSpPr>
        <xdr:cNvPr id="53" name="直線コネクタ 52"/>
        <xdr:cNvCxnSpPr/>
      </xdr:nvCxnSpPr>
      <xdr:spPr bwMode="auto">
        <a:xfrm flipV="1">
          <a:off x="3606800" y="3118319"/>
          <a:ext cx="698500" cy="6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117160</xdr:rowOff>
    </xdr:from>
    <xdr:ext cx="762000" cy="259045"/>
    <xdr:sp macro="" textlink="">
      <xdr:nvSpPr>
        <xdr:cNvPr id="55" name="テキスト ボックス 54"/>
        <xdr:cNvSpPr txBox="1"/>
      </xdr:nvSpPr>
      <xdr:spPr>
        <a:xfrm>
          <a:off x="39243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162898</xdr:rowOff>
    </xdr:from>
    <xdr:to>
      <xdr:col>18</xdr:col>
      <xdr:colOff>177800</xdr:colOff>
      <xdr:row>18</xdr:row>
      <xdr:rowOff>1785</xdr:rowOff>
    </xdr:to>
    <xdr:cxnSp macro="">
      <xdr:nvCxnSpPr>
        <xdr:cNvPr id="56" name="直線コネクタ 55"/>
        <xdr:cNvCxnSpPr/>
      </xdr:nvCxnSpPr>
      <xdr:spPr bwMode="auto">
        <a:xfrm flipV="1">
          <a:off x="2908300" y="3125173"/>
          <a:ext cx="698500" cy="10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121645</xdr:rowOff>
    </xdr:from>
    <xdr:ext cx="762000" cy="259045"/>
    <xdr:sp macro="" textlink="">
      <xdr:nvSpPr>
        <xdr:cNvPr id="58" name="テキスト ボックス 57"/>
        <xdr:cNvSpPr txBox="1"/>
      </xdr:nvSpPr>
      <xdr:spPr>
        <a:xfrm>
          <a:off x="32258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133838</xdr:rowOff>
    </xdr:from>
    <xdr:ext cx="762000" cy="259045"/>
    <xdr:sp macro="" textlink="">
      <xdr:nvSpPr>
        <xdr:cNvPr id="60" name="テキスト ボックス 59"/>
        <xdr:cNvSpPr txBox="1"/>
      </xdr:nvSpPr>
      <xdr:spPr>
        <a:xfrm>
          <a:off x="2527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109313</xdr:rowOff>
    </xdr:from>
    <xdr:to>
      <xdr:col>29</xdr:col>
      <xdr:colOff>177800</xdr:colOff>
      <xdr:row>18</xdr:row>
      <xdr:rowOff>39463</xdr:rowOff>
    </xdr:to>
    <xdr:sp macro="" textlink="">
      <xdr:nvSpPr>
        <xdr:cNvPr id="66" name="楕円 65"/>
        <xdr:cNvSpPr/>
      </xdr:nvSpPr>
      <xdr:spPr bwMode="auto">
        <a:xfrm>
          <a:off x="5600700" y="3071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17890</xdr:rowOff>
    </xdr:from>
    <xdr:ext cx="762000" cy="259045"/>
    <xdr:sp macro="" textlink="">
      <xdr:nvSpPr>
        <xdr:cNvPr id="67" name="人口1人当たり決算額の推移該当値テキスト130"/>
        <xdr:cNvSpPr txBox="1"/>
      </xdr:nvSpPr>
      <xdr:spPr>
        <a:xfrm>
          <a:off x="5740400" y="298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101253</xdr:rowOff>
    </xdr:from>
    <xdr:to>
      <xdr:col>26</xdr:col>
      <xdr:colOff>101600</xdr:colOff>
      <xdr:row>18</xdr:row>
      <xdr:rowOff>31403</xdr:rowOff>
    </xdr:to>
    <xdr:sp macro="" textlink="">
      <xdr:nvSpPr>
        <xdr:cNvPr id="68" name="楕円 67"/>
        <xdr:cNvSpPr/>
      </xdr:nvSpPr>
      <xdr:spPr bwMode="auto">
        <a:xfrm>
          <a:off x="4953000" y="3063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16180</xdr:rowOff>
    </xdr:from>
    <xdr:ext cx="736600" cy="259045"/>
    <xdr:sp macro="" textlink="">
      <xdr:nvSpPr>
        <xdr:cNvPr id="69" name="テキスト ボックス 68"/>
        <xdr:cNvSpPr txBox="1"/>
      </xdr:nvSpPr>
      <xdr:spPr>
        <a:xfrm>
          <a:off x="4622800" y="314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105244</xdr:rowOff>
    </xdr:from>
    <xdr:to>
      <xdr:col>22</xdr:col>
      <xdr:colOff>165100</xdr:colOff>
      <xdr:row>18</xdr:row>
      <xdr:rowOff>35394</xdr:rowOff>
    </xdr:to>
    <xdr:sp macro="" textlink="">
      <xdr:nvSpPr>
        <xdr:cNvPr id="70" name="楕円 69"/>
        <xdr:cNvSpPr/>
      </xdr:nvSpPr>
      <xdr:spPr bwMode="auto">
        <a:xfrm>
          <a:off x="4254500" y="3067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20171</xdr:rowOff>
    </xdr:from>
    <xdr:ext cx="762000" cy="259045"/>
    <xdr:sp macro="" textlink="">
      <xdr:nvSpPr>
        <xdr:cNvPr id="71" name="テキスト ボックス 70"/>
        <xdr:cNvSpPr txBox="1"/>
      </xdr:nvSpPr>
      <xdr:spPr>
        <a:xfrm>
          <a:off x="3924300" y="315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112098</xdr:rowOff>
    </xdr:from>
    <xdr:to>
      <xdr:col>19</xdr:col>
      <xdr:colOff>38100</xdr:colOff>
      <xdr:row>18</xdr:row>
      <xdr:rowOff>42248</xdr:rowOff>
    </xdr:to>
    <xdr:sp macro="" textlink="">
      <xdr:nvSpPr>
        <xdr:cNvPr id="72" name="楕円 71"/>
        <xdr:cNvSpPr/>
      </xdr:nvSpPr>
      <xdr:spPr bwMode="auto">
        <a:xfrm>
          <a:off x="3556000" y="307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27025</xdr:rowOff>
    </xdr:from>
    <xdr:ext cx="762000" cy="259045"/>
    <xdr:sp macro="" textlink="">
      <xdr:nvSpPr>
        <xdr:cNvPr id="73" name="テキスト ボックス 72"/>
        <xdr:cNvSpPr txBox="1"/>
      </xdr:nvSpPr>
      <xdr:spPr>
        <a:xfrm>
          <a:off x="3225800" y="316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122435</xdr:rowOff>
    </xdr:from>
    <xdr:to>
      <xdr:col>15</xdr:col>
      <xdr:colOff>101600</xdr:colOff>
      <xdr:row>18</xdr:row>
      <xdr:rowOff>52585</xdr:rowOff>
    </xdr:to>
    <xdr:sp macro="" textlink="">
      <xdr:nvSpPr>
        <xdr:cNvPr id="74" name="楕円 73"/>
        <xdr:cNvSpPr/>
      </xdr:nvSpPr>
      <xdr:spPr bwMode="auto">
        <a:xfrm>
          <a:off x="2857500" y="308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37362</xdr:rowOff>
    </xdr:from>
    <xdr:ext cx="762000" cy="259045"/>
    <xdr:sp macro="" textlink="">
      <xdr:nvSpPr>
        <xdr:cNvPr id="75" name="テキスト ボックス 74"/>
        <xdr:cNvSpPr txBox="1"/>
      </xdr:nvSpPr>
      <xdr:spPr>
        <a:xfrm>
          <a:off x="2527300" y="31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12540</xdr:rowOff>
    </xdr:from>
    <xdr:to>
      <xdr:col>29</xdr:col>
      <xdr:colOff>127000</xdr:colOff>
      <xdr:row>37</xdr:row>
      <xdr:rowOff>20655</xdr:rowOff>
    </xdr:to>
    <xdr:cxnSp macro="">
      <xdr:nvCxnSpPr>
        <xdr:cNvPr id="107" name="直線コネクタ 106"/>
        <xdr:cNvCxnSpPr/>
      </xdr:nvCxnSpPr>
      <xdr:spPr bwMode="auto">
        <a:xfrm>
          <a:off x="5003800" y="7137240"/>
          <a:ext cx="647700" cy="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157215</xdr:rowOff>
    </xdr:from>
    <xdr:ext cx="762000" cy="259045"/>
    <xdr:sp macro="" textlink="">
      <xdr:nvSpPr>
        <xdr:cNvPr id="108" name="人口1人当たり決算額の推移平均値テキスト445"/>
        <xdr:cNvSpPr txBox="1"/>
      </xdr:nvSpPr>
      <xdr:spPr>
        <a:xfrm>
          <a:off x="5740400" y="6767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12540</xdr:rowOff>
    </xdr:from>
    <xdr:to>
      <xdr:col>26</xdr:col>
      <xdr:colOff>50800</xdr:colOff>
      <xdr:row>37</xdr:row>
      <xdr:rowOff>17821</xdr:rowOff>
    </xdr:to>
    <xdr:cxnSp macro="">
      <xdr:nvCxnSpPr>
        <xdr:cNvPr id="110" name="直線コネクタ 109"/>
        <xdr:cNvCxnSpPr/>
      </xdr:nvCxnSpPr>
      <xdr:spPr bwMode="auto">
        <a:xfrm flipV="1">
          <a:off x="4305300" y="7137240"/>
          <a:ext cx="698500" cy="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80946</xdr:rowOff>
    </xdr:from>
    <xdr:ext cx="736600" cy="259045"/>
    <xdr:sp macro="" textlink="">
      <xdr:nvSpPr>
        <xdr:cNvPr id="112" name="テキスト ボックス 111"/>
        <xdr:cNvSpPr txBox="1"/>
      </xdr:nvSpPr>
      <xdr:spPr>
        <a:xfrm>
          <a:off x="4622800" y="669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17821</xdr:rowOff>
    </xdr:from>
    <xdr:to>
      <xdr:col>22</xdr:col>
      <xdr:colOff>114300</xdr:colOff>
      <xdr:row>37</xdr:row>
      <xdr:rowOff>25067</xdr:rowOff>
    </xdr:to>
    <xdr:cxnSp macro="">
      <xdr:nvCxnSpPr>
        <xdr:cNvPr id="113" name="直線コネクタ 112"/>
        <xdr:cNvCxnSpPr/>
      </xdr:nvCxnSpPr>
      <xdr:spPr bwMode="auto">
        <a:xfrm flipV="1">
          <a:off x="3606800" y="7142521"/>
          <a:ext cx="698500" cy="7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90662</xdr:rowOff>
    </xdr:from>
    <xdr:ext cx="762000" cy="259045"/>
    <xdr:sp macro="" textlink="">
      <xdr:nvSpPr>
        <xdr:cNvPr id="115" name="テキスト ボックス 114"/>
        <xdr:cNvSpPr txBox="1"/>
      </xdr:nvSpPr>
      <xdr:spPr>
        <a:xfrm>
          <a:off x="3924300" y="67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148854</xdr:rowOff>
    </xdr:from>
    <xdr:to>
      <xdr:col>18</xdr:col>
      <xdr:colOff>177800</xdr:colOff>
      <xdr:row>37</xdr:row>
      <xdr:rowOff>25067</xdr:rowOff>
    </xdr:to>
    <xdr:cxnSp macro="">
      <xdr:nvCxnSpPr>
        <xdr:cNvPr id="116" name="直線コネクタ 115"/>
        <xdr:cNvCxnSpPr/>
      </xdr:nvCxnSpPr>
      <xdr:spPr bwMode="auto">
        <a:xfrm>
          <a:off x="2908300" y="7102104"/>
          <a:ext cx="698500" cy="4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75277</xdr:rowOff>
    </xdr:from>
    <xdr:ext cx="762000" cy="259045"/>
    <xdr:sp macro="" textlink="">
      <xdr:nvSpPr>
        <xdr:cNvPr id="118" name="テキスト ボックス 117"/>
        <xdr:cNvSpPr txBox="1"/>
      </xdr:nvSpPr>
      <xdr:spPr>
        <a:xfrm>
          <a:off x="3225800" y="66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69014</xdr:rowOff>
    </xdr:from>
    <xdr:ext cx="762000" cy="259045"/>
    <xdr:sp macro="" textlink="">
      <xdr:nvSpPr>
        <xdr:cNvPr id="120" name="テキスト ボックス 119"/>
        <xdr:cNvSpPr txBox="1"/>
      </xdr:nvSpPr>
      <xdr:spPr>
        <a:xfrm>
          <a:off x="2527300" y="667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141305</xdr:rowOff>
    </xdr:from>
    <xdr:to>
      <xdr:col>29</xdr:col>
      <xdr:colOff>177800</xdr:colOff>
      <xdr:row>37</xdr:row>
      <xdr:rowOff>71455</xdr:rowOff>
    </xdr:to>
    <xdr:sp macro="" textlink="">
      <xdr:nvSpPr>
        <xdr:cNvPr id="126" name="楕円 125"/>
        <xdr:cNvSpPr/>
      </xdr:nvSpPr>
      <xdr:spPr bwMode="auto">
        <a:xfrm>
          <a:off x="5600700" y="7094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113382</xdr:rowOff>
    </xdr:from>
    <xdr:ext cx="762000" cy="259045"/>
    <xdr:sp macro="" textlink="">
      <xdr:nvSpPr>
        <xdr:cNvPr id="127" name="人口1人当たり決算額の推移該当値テキスト445"/>
        <xdr:cNvSpPr txBox="1"/>
      </xdr:nvSpPr>
      <xdr:spPr>
        <a:xfrm>
          <a:off x="5740400" y="706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133190</xdr:rowOff>
    </xdr:from>
    <xdr:to>
      <xdr:col>26</xdr:col>
      <xdr:colOff>101600</xdr:colOff>
      <xdr:row>37</xdr:row>
      <xdr:rowOff>63340</xdr:rowOff>
    </xdr:to>
    <xdr:sp macro="" textlink="">
      <xdr:nvSpPr>
        <xdr:cNvPr id="128" name="楕円 127"/>
        <xdr:cNvSpPr/>
      </xdr:nvSpPr>
      <xdr:spPr bwMode="auto">
        <a:xfrm>
          <a:off x="4953000" y="7086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48117</xdr:rowOff>
    </xdr:from>
    <xdr:ext cx="736600" cy="259045"/>
    <xdr:sp macro="" textlink="">
      <xdr:nvSpPr>
        <xdr:cNvPr id="129" name="テキスト ボックス 128"/>
        <xdr:cNvSpPr txBox="1"/>
      </xdr:nvSpPr>
      <xdr:spPr>
        <a:xfrm>
          <a:off x="4622800" y="717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138471</xdr:rowOff>
    </xdr:from>
    <xdr:to>
      <xdr:col>22</xdr:col>
      <xdr:colOff>165100</xdr:colOff>
      <xdr:row>37</xdr:row>
      <xdr:rowOff>68621</xdr:rowOff>
    </xdr:to>
    <xdr:sp macro="" textlink="">
      <xdr:nvSpPr>
        <xdr:cNvPr id="130" name="楕円 129"/>
        <xdr:cNvSpPr/>
      </xdr:nvSpPr>
      <xdr:spPr bwMode="auto">
        <a:xfrm>
          <a:off x="4254500" y="7091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53398</xdr:rowOff>
    </xdr:from>
    <xdr:ext cx="762000" cy="259045"/>
    <xdr:sp macro="" textlink="">
      <xdr:nvSpPr>
        <xdr:cNvPr id="131" name="テキスト ボックス 130"/>
        <xdr:cNvSpPr txBox="1"/>
      </xdr:nvSpPr>
      <xdr:spPr>
        <a:xfrm>
          <a:off x="3924300" y="717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145717</xdr:rowOff>
    </xdr:from>
    <xdr:to>
      <xdr:col>19</xdr:col>
      <xdr:colOff>38100</xdr:colOff>
      <xdr:row>37</xdr:row>
      <xdr:rowOff>75867</xdr:rowOff>
    </xdr:to>
    <xdr:sp macro="" textlink="">
      <xdr:nvSpPr>
        <xdr:cNvPr id="132" name="楕円 131"/>
        <xdr:cNvSpPr/>
      </xdr:nvSpPr>
      <xdr:spPr bwMode="auto">
        <a:xfrm>
          <a:off x="3556000" y="7098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60644</xdr:rowOff>
    </xdr:from>
    <xdr:ext cx="762000" cy="259045"/>
    <xdr:sp macro="" textlink="">
      <xdr:nvSpPr>
        <xdr:cNvPr id="133" name="テキスト ボックス 132"/>
        <xdr:cNvSpPr txBox="1"/>
      </xdr:nvSpPr>
      <xdr:spPr>
        <a:xfrm>
          <a:off x="3225800" y="718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98054</xdr:rowOff>
    </xdr:from>
    <xdr:to>
      <xdr:col>15</xdr:col>
      <xdr:colOff>101600</xdr:colOff>
      <xdr:row>37</xdr:row>
      <xdr:rowOff>28204</xdr:rowOff>
    </xdr:to>
    <xdr:sp macro="" textlink="">
      <xdr:nvSpPr>
        <xdr:cNvPr id="134" name="楕円 133"/>
        <xdr:cNvSpPr/>
      </xdr:nvSpPr>
      <xdr:spPr bwMode="auto">
        <a:xfrm>
          <a:off x="2857500" y="705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12981</xdr:rowOff>
    </xdr:from>
    <xdr:ext cx="762000" cy="259045"/>
    <xdr:sp macro="" textlink="">
      <xdr:nvSpPr>
        <xdr:cNvPr id="135" name="テキスト ボックス 134"/>
        <xdr:cNvSpPr txBox="1"/>
      </xdr:nvSpPr>
      <xdr:spPr>
        <a:xfrm>
          <a:off x="2527300" y="713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48,016
47,378
94.62
28,289,946
27,204,593
935,571
12,018,640
23,777,116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4186</xdr:rowOff>
    </xdr:from>
    <xdr:to>
      <xdr:col>24</xdr:col>
      <xdr:colOff>63500</xdr:colOff>
      <xdr:row>37</xdr:row>
      <xdr:rowOff>43624</xdr:rowOff>
    </xdr:to>
    <xdr:cxnSp macro="">
      <xdr:nvCxnSpPr>
        <xdr:cNvPr id="58" name="直線コネクタ 57"/>
        <xdr:cNvCxnSpPr/>
      </xdr:nvCxnSpPr>
      <xdr:spPr>
        <a:xfrm flipV="1">
          <a:off x="3797300" y="6347836"/>
          <a:ext cx="838200" cy="3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27414</xdr:rowOff>
    </xdr:from>
    <xdr:ext cx="534377" cy="259045"/>
    <xdr:sp macro="" textlink="">
      <xdr:nvSpPr>
        <xdr:cNvPr id="59" name="人件費平均値テキスト"/>
        <xdr:cNvSpPr txBox="1"/>
      </xdr:nvSpPr>
      <xdr:spPr>
        <a:xfrm>
          <a:off x="4686300" y="602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43624</xdr:rowOff>
    </xdr:from>
    <xdr:to>
      <xdr:col>19</xdr:col>
      <xdr:colOff>177800</xdr:colOff>
      <xdr:row>37</xdr:row>
      <xdr:rowOff>44529</xdr:rowOff>
    </xdr:to>
    <xdr:cxnSp macro="">
      <xdr:nvCxnSpPr>
        <xdr:cNvPr id="61" name="直線コネクタ 60"/>
        <xdr:cNvCxnSpPr/>
      </xdr:nvCxnSpPr>
      <xdr:spPr>
        <a:xfrm flipV="1">
          <a:off x="2908300" y="6387274"/>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160498</xdr:rowOff>
    </xdr:from>
    <xdr:ext cx="534377" cy="259045"/>
    <xdr:sp macro="" textlink="">
      <xdr:nvSpPr>
        <xdr:cNvPr id="63" name="テキスト ボックス 62"/>
        <xdr:cNvSpPr txBox="1"/>
      </xdr:nvSpPr>
      <xdr:spPr>
        <a:xfrm>
          <a:off x="3530111" y="59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44529</xdr:rowOff>
    </xdr:from>
    <xdr:to>
      <xdr:col>15</xdr:col>
      <xdr:colOff>50800</xdr:colOff>
      <xdr:row>37</xdr:row>
      <xdr:rowOff>47533</xdr:rowOff>
    </xdr:to>
    <xdr:cxnSp macro="">
      <xdr:nvCxnSpPr>
        <xdr:cNvPr id="64" name="直線コネクタ 63"/>
        <xdr:cNvCxnSpPr/>
      </xdr:nvCxnSpPr>
      <xdr:spPr>
        <a:xfrm flipV="1">
          <a:off x="2019300" y="6388179"/>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162775</xdr:rowOff>
    </xdr:from>
    <xdr:ext cx="534377" cy="259045"/>
    <xdr:sp macro="" textlink="">
      <xdr:nvSpPr>
        <xdr:cNvPr id="66" name="テキスト ボックス 65"/>
        <xdr:cNvSpPr txBox="1"/>
      </xdr:nvSpPr>
      <xdr:spPr>
        <a:xfrm>
          <a:off x="2641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47533</xdr:rowOff>
    </xdr:from>
    <xdr:to>
      <xdr:col>10</xdr:col>
      <xdr:colOff>114300</xdr:colOff>
      <xdr:row>37</xdr:row>
      <xdr:rowOff>54281</xdr:rowOff>
    </xdr:to>
    <xdr:cxnSp macro="">
      <xdr:nvCxnSpPr>
        <xdr:cNvPr id="67" name="直線コネクタ 66"/>
        <xdr:cNvCxnSpPr/>
      </xdr:nvCxnSpPr>
      <xdr:spPr>
        <a:xfrm flipV="1">
          <a:off x="1130300" y="6391183"/>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163323</xdr:rowOff>
    </xdr:from>
    <xdr:ext cx="534377" cy="259045"/>
    <xdr:sp macro="" textlink="">
      <xdr:nvSpPr>
        <xdr:cNvPr id="69" name="テキスト ボックス 68"/>
        <xdr:cNvSpPr txBox="1"/>
      </xdr:nvSpPr>
      <xdr:spPr>
        <a:xfrm>
          <a:off x="1752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171434</xdr:rowOff>
    </xdr:from>
    <xdr:ext cx="534377" cy="259045"/>
    <xdr:sp macro="" textlink="">
      <xdr:nvSpPr>
        <xdr:cNvPr id="71" name="テキスト ボックス 70"/>
        <xdr:cNvSpPr txBox="1"/>
      </xdr:nvSpPr>
      <xdr:spPr>
        <a:xfrm>
          <a:off x="863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124836</xdr:rowOff>
    </xdr:from>
    <xdr:to>
      <xdr:col>24</xdr:col>
      <xdr:colOff>114300</xdr:colOff>
      <xdr:row>37</xdr:row>
      <xdr:rowOff>54986</xdr:rowOff>
    </xdr:to>
    <xdr:sp macro="" textlink="">
      <xdr:nvSpPr>
        <xdr:cNvPr id="77" name="楕円 76"/>
        <xdr:cNvSpPr/>
      </xdr:nvSpPr>
      <xdr:spPr>
        <a:xfrm>
          <a:off x="4584700" y="629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39763</xdr:rowOff>
    </xdr:from>
    <xdr:ext cx="534377" cy="259045"/>
    <xdr:sp macro="" textlink="">
      <xdr:nvSpPr>
        <xdr:cNvPr id="78" name="人件費該当値テキスト"/>
        <xdr:cNvSpPr txBox="1"/>
      </xdr:nvSpPr>
      <xdr:spPr>
        <a:xfrm>
          <a:off x="4686300" y="621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164274</xdr:rowOff>
    </xdr:from>
    <xdr:to>
      <xdr:col>20</xdr:col>
      <xdr:colOff>38100</xdr:colOff>
      <xdr:row>37</xdr:row>
      <xdr:rowOff>94424</xdr:rowOff>
    </xdr:to>
    <xdr:sp macro="" textlink="">
      <xdr:nvSpPr>
        <xdr:cNvPr id="79" name="楕円 78"/>
        <xdr:cNvSpPr/>
      </xdr:nvSpPr>
      <xdr:spPr>
        <a:xfrm>
          <a:off x="3746500" y="633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85551</xdr:rowOff>
    </xdr:from>
    <xdr:ext cx="534377" cy="259045"/>
    <xdr:sp macro="" textlink="">
      <xdr:nvSpPr>
        <xdr:cNvPr id="80" name="テキスト ボックス 79"/>
        <xdr:cNvSpPr txBox="1"/>
      </xdr:nvSpPr>
      <xdr:spPr>
        <a:xfrm>
          <a:off x="3530111" y="642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165179</xdr:rowOff>
    </xdr:from>
    <xdr:to>
      <xdr:col>15</xdr:col>
      <xdr:colOff>101600</xdr:colOff>
      <xdr:row>37</xdr:row>
      <xdr:rowOff>95329</xdr:rowOff>
    </xdr:to>
    <xdr:sp macro="" textlink="">
      <xdr:nvSpPr>
        <xdr:cNvPr id="81" name="楕円 80"/>
        <xdr:cNvSpPr/>
      </xdr:nvSpPr>
      <xdr:spPr>
        <a:xfrm>
          <a:off x="2857500" y="633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86456</xdr:rowOff>
    </xdr:from>
    <xdr:ext cx="534377" cy="259045"/>
    <xdr:sp macro="" textlink="">
      <xdr:nvSpPr>
        <xdr:cNvPr id="82" name="テキスト ボックス 81"/>
        <xdr:cNvSpPr txBox="1"/>
      </xdr:nvSpPr>
      <xdr:spPr>
        <a:xfrm>
          <a:off x="2641111" y="64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168183</xdr:rowOff>
    </xdr:from>
    <xdr:to>
      <xdr:col>10</xdr:col>
      <xdr:colOff>165100</xdr:colOff>
      <xdr:row>37</xdr:row>
      <xdr:rowOff>98333</xdr:rowOff>
    </xdr:to>
    <xdr:sp macro="" textlink="">
      <xdr:nvSpPr>
        <xdr:cNvPr id="83" name="楕円 82"/>
        <xdr:cNvSpPr/>
      </xdr:nvSpPr>
      <xdr:spPr>
        <a:xfrm>
          <a:off x="1968500" y="634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89460</xdr:rowOff>
    </xdr:from>
    <xdr:ext cx="534377" cy="259045"/>
    <xdr:sp macro="" textlink="">
      <xdr:nvSpPr>
        <xdr:cNvPr id="84" name="テキスト ボックス 83"/>
        <xdr:cNvSpPr txBox="1"/>
      </xdr:nvSpPr>
      <xdr:spPr>
        <a:xfrm>
          <a:off x="1752111" y="64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3481</xdr:rowOff>
    </xdr:from>
    <xdr:to>
      <xdr:col>6</xdr:col>
      <xdr:colOff>38100</xdr:colOff>
      <xdr:row>37</xdr:row>
      <xdr:rowOff>105081</xdr:rowOff>
    </xdr:to>
    <xdr:sp macro="" textlink="">
      <xdr:nvSpPr>
        <xdr:cNvPr id="85" name="楕円 84"/>
        <xdr:cNvSpPr/>
      </xdr:nvSpPr>
      <xdr:spPr>
        <a:xfrm>
          <a:off x="1079500" y="63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96208</xdr:rowOff>
    </xdr:from>
    <xdr:ext cx="534377" cy="259045"/>
    <xdr:sp macro="" textlink="">
      <xdr:nvSpPr>
        <xdr:cNvPr id="86" name="テキスト ボックス 85"/>
        <xdr:cNvSpPr txBox="1"/>
      </xdr:nvSpPr>
      <xdr:spPr>
        <a:xfrm>
          <a:off x="863111" y="643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113475</xdr:rowOff>
    </xdr:from>
    <xdr:to>
      <xdr:col>24</xdr:col>
      <xdr:colOff>63500</xdr:colOff>
      <xdr:row>57</xdr:row>
      <xdr:rowOff>152639</xdr:rowOff>
    </xdr:to>
    <xdr:cxnSp macro="">
      <xdr:nvCxnSpPr>
        <xdr:cNvPr id="114" name="直線コネクタ 113"/>
        <xdr:cNvCxnSpPr/>
      </xdr:nvCxnSpPr>
      <xdr:spPr>
        <a:xfrm>
          <a:off x="3797300" y="9886125"/>
          <a:ext cx="838200" cy="3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136045</xdr:rowOff>
    </xdr:from>
    <xdr:ext cx="534377" cy="259045"/>
    <xdr:sp macro="" textlink="">
      <xdr:nvSpPr>
        <xdr:cNvPr id="115" name="物件費平均値テキスト"/>
        <xdr:cNvSpPr txBox="1"/>
      </xdr:nvSpPr>
      <xdr:spPr>
        <a:xfrm>
          <a:off x="4686300" y="95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113475</xdr:rowOff>
    </xdr:from>
    <xdr:to>
      <xdr:col>19</xdr:col>
      <xdr:colOff>177800</xdr:colOff>
      <xdr:row>57</xdr:row>
      <xdr:rowOff>152520</xdr:rowOff>
    </xdr:to>
    <xdr:cxnSp macro="">
      <xdr:nvCxnSpPr>
        <xdr:cNvPr id="117" name="直線コネクタ 116"/>
        <xdr:cNvCxnSpPr/>
      </xdr:nvCxnSpPr>
      <xdr:spPr>
        <a:xfrm flipV="1">
          <a:off x="2908300" y="9886125"/>
          <a:ext cx="8890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155921</xdr:rowOff>
    </xdr:from>
    <xdr:ext cx="534377" cy="259045"/>
    <xdr:sp macro="" textlink="">
      <xdr:nvSpPr>
        <xdr:cNvPr id="119" name="テキスト ボックス 118"/>
        <xdr:cNvSpPr txBox="1"/>
      </xdr:nvSpPr>
      <xdr:spPr>
        <a:xfrm>
          <a:off x="3530111" y="95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149558</xdr:rowOff>
    </xdr:from>
    <xdr:to>
      <xdr:col>15</xdr:col>
      <xdr:colOff>50800</xdr:colOff>
      <xdr:row>57</xdr:row>
      <xdr:rowOff>152520</xdr:rowOff>
    </xdr:to>
    <xdr:cxnSp macro="">
      <xdr:nvCxnSpPr>
        <xdr:cNvPr id="120" name="直線コネクタ 119"/>
        <xdr:cNvCxnSpPr/>
      </xdr:nvCxnSpPr>
      <xdr:spPr>
        <a:xfrm>
          <a:off x="2019300" y="9922208"/>
          <a:ext cx="889000" cy="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12086</xdr:rowOff>
    </xdr:from>
    <xdr:ext cx="534377" cy="259045"/>
    <xdr:sp macro="" textlink="">
      <xdr:nvSpPr>
        <xdr:cNvPr id="122" name="テキスト ボックス 121"/>
        <xdr:cNvSpPr txBox="1"/>
      </xdr:nvSpPr>
      <xdr:spPr>
        <a:xfrm>
          <a:off x="2641111" y="96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149558</xdr:rowOff>
    </xdr:from>
    <xdr:to>
      <xdr:col>10</xdr:col>
      <xdr:colOff>114300</xdr:colOff>
      <xdr:row>57</xdr:row>
      <xdr:rowOff>159716</xdr:rowOff>
    </xdr:to>
    <xdr:cxnSp macro="">
      <xdr:nvCxnSpPr>
        <xdr:cNvPr id="123" name="直線コネクタ 122"/>
        <xdr:cNvCxnSpPr/>
      </xdr:nvCxnSpPr>
      <xdr:spPr>
        <a:xfrm flipV="1">
          <a:off x="1130300" y="9922208"/>
          <a:ext cx="889000" cy="1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35047</xdr:rowOff>
    </xdr:from>
    <xdr:ext cx="534377" cy="259045"/>
    <xdr:sp macro="" textlink="">
      <xdr:nvSpPr>
        <xdr:cNvPr id="125" name="テキスト ボックス 124"/>
        <xdr:cNvSpPr txBox="1"/>
      </xdr:nvSpPr>
      <xdr:spPr>
        <a:xfrm>
          <a:off x="1752111" y="96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40871</xdr:rowOff>
    </xdr:from>
    <xdr:ext cx="534377" cy="259045"/>
    <xdr:sp macro="" textlink="">
      <xdr:nvSpPr>
        <xdr:cNvPr id="127" name="テキスト ボックス 126"/>
        <xdr:cNvSpPr txBox="1"/>
      </xdr:nvSpPr>
      <xdr:spPr>
        <a:xfrm>
          <a:off x="863111" y="96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101839</xdr:rowOff>
    </xdr:from>
    <xdr:to>
      <xdr:col>24</xdr:col>
      <xdr:colOff>114300</xdr:colOff>
      <xdr:row>58</xdr:row>
      <xdr:rowOff>31989</xdr:rowOff>
    </xdr:to>
    <xdr:sp macro="" textlink="">
      <xdr:nvSpPr>
        <xdr:cNvPr id="133" name="楕円 132"/>
        <xdr:cNvSpPr/>
      </xdr:nvSpPr>
      <xdr:spPr>
        <a:xfrm>
          <a:off x="4584700" y="98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16766</xdr:rowOff>
    </xdr:from>
    <xdr:ext cx="534377" cy="259045"/>
    <xdr:sp macro="" textlink="">
      <xdr:nvSpPr>
        <xdr:cNvPr id="134" name="物件費該当値テキスト"/>
        <xdr:cNvSpPr txBox="1"/>
      </xdr:nvSpPr>
      <xdr:spPr>
        <a:xfrm>
          <a:off x="4686300" y="978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62675</xdr:rowOff>
    </xdr:from>
    <xdr:to>
      <xdr:col>20</xdr:col>
      <xdr:colOff>38100</xdr:colOff>
      <xdr:row>57</xdr:row>
      <xdr:rowOff>164275</xdr:rowOff>
    </xdr:to>
    <xdr:sp macro="" textlink="">
      <xdr:nvSpPr>
        <xdr:cNvPr id="135" name="楕円 134"/>
        <xdr:cNvSpPr/>
      </xdr:nvSpPr>
      <xdr:spPr>
        <a:xfrm>
          <a:off x="3746500" y="983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155402</xdr:rowOff>
    </xdr:from>
    <xdr:ext cx="534377" cy="259045"/>
    <xdr:sp macro="" textlink="">
      <xdr:nvSpPr>
        <xdr:cNvPr id="136" name="テキスト ボックス 135"/>
        <xdr:cNvSpPr txBox="1"/>
      </xdr:nvSpPr>
      <xdr:spPr>
        <a:xfrm>
          <a:off x="3530111" y="992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101720</xdr:rowOff>
    </xdr:from>
    <xdr:to>
      <xdr:col>15</xdr:col>
      <xdr:colOff>101600</xdr:colOff>
      <xdr:row>58</xdr:row>
      <xdr:rowOff>31870</xdr:rowOff>
    </xdr:to>
    <xdr:sp macro="" textlink="">
      <xdr:nvSpPr>
        <xdr:cNvPr id="137" name="楕円 136"/>
        <xdr:cNvSpPr/>
      </xdr:nvSpPr>
      <xdr:spPr>
        <a:xfrm>
          <a:off x="2857500" y="98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22997</xdr:rowOff>
    </xdr:from>
    <xdr:ext cx="534377" cy="259045"/>
    <xdr:sp macro="" textlink="">
      <xdr:nvSpPr>
        <xdr:cNvPr id="138" name="テキスト ボックス 137"/>
        <xdr:cNvSpPr txBox="1"/>
      </xdr:nvSpPr>
      <xdr:spPr>
        <a:xfrm>
          <a:off x="2641111" y="996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98758</xdr:rowOff>
    </xdr:from>
    <xdr:to>
      <xdr:col>10</xdr:col>
      <xdr:colOff>165100</xdr:colOff>
      <xdr:row>58</xdr:row>
      <xdr:rowOff>28908</xdr:rowOff>
    </xdr:to>
    <xdr:sp macro="" textlink="">
      <xdr:nvSpPr>
        <xdr:cNvPr id="139" name="楕円 138"/>
        <xdr:cNvSpPr/>
      </xdr:nvSpPr>
      <xdr:spPr>
        <a:xfrm>
          <a:off x="1968500" y="987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20035</xdr:rowOff>
    </xdr:from>
    <xdr:ext cx="534377" cy="259045"/>
    <xdr:sp macro="" textlink="">
      <xdr:nvSpPr>
        <xdr:cNvPr id="140" name="テキスト ボックス 139"/>
        <xdr:cNvSpPr txBox="1"/>
      </xdr:nvSpPr>
      <xdr:spPr>
        <a:xfrm>
          <a:off x="1752111" y="996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108916</xdr:rowOff>
    </xdr:from>
    <xdr:to>
      <xdr:col>6</xdr:col>
      <xdr:colOff>38100</xdr:colOff>
      <xdr:row>58</xdr:row>
      <xdr:rowOff>39066</xdr:rowOff>
    </xdr:to>
    <xdr:sp macro="" textlink="">
      <xdr:nvSpPr>
        <xdr:cNvPr id="141" name="楕円 140"/>
        <xdr:cNvSpPr/>
      </xdr:nvSpPr>
      <xdr:spPr>
        <a:xfrm>
          <a:off x="1079500" y="98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30193</xdr:rowOff>
    </xdr:from>
    <xdr:ext cx="534377" cy="259045"/>
    <xdr:sp macro="" textlink="">
      <xdr:nvSpPr>
        <xdr:cNvPr id="142" name="テキスト ボックス 141"/>
        <xdr:cNvSpPr txBox="1"/>
      </xdr:nvSpPr>
      <xdr:spPr>
        <a:xfrm>
          <a:off x="863111" y="99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152406</xdr:rowOff>
    </xdr:from>
    <xdr:to>
      <xdr:col>24</xdr:col>
      <xdr:colOff>63500</xdr:colOff>
      <xdr:row>78</xdr:row>
      <xdr:rowOff>163398</xdr:rowOff>
    </xdr:to>
    <xdr:cxnSp macro="">
      <xdr:nvCxnSpPr>
        <xdr:cNvPr id="171" name="直線コネクタ 170"/>
        <xdr:cNvCxnSpPr/>
      </xdr:nvCxnSpPr>
      <xdr:spPr>
        <a:xfrm>
          <a:off x="3797300" y="13525506"/>
          <a:ext cx="8382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2" name="維持補修費平均値テキスト"/>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152406</xdr:rowOff>
    </xdr:from>
    <xdr:to>
      <xdr:col>19</xdr:col>
      <xdr:colOff>177800</xdr:colOff>
      <xdr:row>78</xdr:row>
      <xdr:rowOff>154082</xdr:rowOff>
    </xdr:to>
    <xdr:cxnSp macro="">
      <xdr:nvCxnSpPr>
        <xdr:cNvPr id="174" name="直線コネクタ 173"/>
        <xdr:cNvCxnSpPr/>
      </xdr:nvCxnSpPr>
      <xdr:spPr>
        <a:xfrm flipV="1">
          <a:off x="2908300" y="13525506"/>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6" name="テキスト ボックス 175"/>
        <xdr:cNvSpPr txBox="1"/>
      </xdr:nvSpPr>
      <xdr:spPr>
        <a:xfrm>
          <a:off x="3562428" y="13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149149</xdr:rowOff>
    </xdr:from>
    <xdr:to>
      <xdr:col>15</xdr:col>
      <xdr:colOff>50800</xdr:colOff>
      <xdr:row>78</xdr:row>
      <xdr:rowOff>154082</xdr:rowOff>
    </xdr:to>
    <xdr:cxnSp macro="">
      <xdr:nvCxnSpPr>
        <xdr:cNvPr id="177" name="直線コネクタ 176"/>
        <xdr:cNvCxnSpPr/>
      </xdr:nvCxnSpPr>
      <xdr:spPr>
        <a:xfrm>
          <a:off x="2019300" y="13522249"/>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79" name="テキスト ボックス 178"/>
        <xdr:cNvSpPr txBox="1"/>
      </xdr:nvSpPr>
      <xdr:spPr>
        <a:xfrm>
          <a:off x="2673428" y="131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149149</xdr:rowOff>
    </xdr:from>
    <xdr:to>
      <xdr:col>10</xdr:col>
      <xdr:colOff>114300</xdr:colOff>
      <xdr:row>78</xdr:row>
      <xdr:rowOff>152673</xdr:rowOff>
    </xdr:to>
    <xdr:cxnSp macro="">
      <xdr:nvCxnSpPr>
        <xdr:cNvPr id="180" name="直線コネクタ 179"/>
        <xdr:cNvCxnSpPr/>
      </xdr:nvCxnSpPr>
      <xdr:spPr>
        <a:xfrm flipV="1">
          <a:off x="1130300" y="13522249"/>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2" name="テキスト ボックス 181"/>
        <xdr:cNvSpPr txBox="1"/>
      </xdr:nvSpPr>
      <xdr:spPr>
        <a:xfrm>
          <a:off x="1784428" y="131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164316</xdr:rowOff>
    </xdr:from>
    <xdr:ext cx="469744" cy="259045"/>
    <xdr:sp macro="" textlink="">
      <xdr:nvSpPr>
        <xdr:cNvPr id="184" name="テキスト ボックス 183"/>
        <xdr:cNvSpPr txBox="1"/>
      </xdr:nvSpPr>
      <xdr:spPr>
        <a:xfrm>
          <a:off x="895428" y="131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112598</xdr:rowOff>
    </xdr:from>
    <xdr:to>
      <xdr:col>24</xdr:col>
      <xdr:colOff>114300</xdr:colOff>
      <xdr:row>79</xdr:row>
      <xdr:rowOff>42748</xdr:rowOff>
    </xdr:to>
    <xdr:sp macro="" textlink="">
      <xdr:nvSpPr>
        <xdr:cNvPr id="190" name="楕円 189"/>
        <xdr:cNvSpPr/>
      </xdr:nvSpPr>
      <xdr:spPr>
        <a:xfrm>
          <a:off x="4584700" y="1348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27525</xdr:rowOff>
    </xdr:from>
    <xdr:ext cx="469744" cy="259045"/>
    <xdr:sp macro="" textlink="">
      <xdr:nvSpPr>
        <xdr:cNvPr id="191" name="維持補修費該当値テキスト"/>
        <xdr:cNvSpPr txBox="1"/>
      </xdr:nvSpPr>
      <xdr:spPr>
        <a:xfrm>
          <a:off x="4686300" y="1340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101606</xdr:rowOff>
    </xdr:from>
    <xdr:to>
      <xdr:col>20</xdr:col>
      <xdr:colOff>38100</xdr:colOff>
      <xdr:row>79</xdr:row>
      <xdr:rowOff>31756</xdr:rowOff>
    </xdr:to>
    <xdr:sp macro="" textlink="">
      <xdr:nvSpPr>
        <xdr:cNvPr id="192" name="楕円 191"/>
        <xdr:cNvSpPr/>
      </xdr:nvSpPr>
      <xdr:spPr>
        <a:xfrm>
          <a:off x="3746500" y="134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22883</xdr:rowOff>
    </xdr:from>
    <xdr:ext cx="469744" cy="259045"/>
    <xdr:sp macro="" textlink="">
      <xdr:nvSpPr>
        <xdr:cNvPr id="193" name="テキスト ボックス 192"/>
        <xdr:cNvSpPr txBox="1"/>
      </xdr:nvSpPr>
      <xdr:spPr>
        <a:xfrm>
          <a:off x="3562428" y="1356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103282</xdr:rowOff>
    </xdr:from>
    <xdr:to>
      <xdr:col>15</xdr:col>
      <xdr:colOff>101600</xdr:colOff>
      <xdr:row>79</xdr:row>
      <xdr:rowOff>33432</xdr:rowOff>
    </xdr:to>
    <xdr:sp macro="" textlink="">
      <xdr:nvSpPr>
        <xdr:cNvPr id="194" name="楕円 193"/>
        <xdr:cNvSpPr/>
      </xdr:nvSpPr>
      <xdr:spPr>
        <a:xfrm>
          <a:off x="2857500" y="134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24559</xdr:rowOff>
    </xdr:from>
    <xdr:ext cx="469744" cy="259045"/>
    <xdr:sp macro="" textlink="">
      <xdr:nvSpPr>
        <xdr:cNvPr id="195" name="テキスト ボックス 194"/>
        <xdr:cNvSpPr txBox="1"/>
      </xdr:nvSpPr>
      <xdr:spPr>
        <a:xfrm>
          <a:off x="2673428" y="135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98349</xdr:rowOff>
    </xdr:from>
    <xdr:to>
      <xdr:col>10</xdr:col>
      <xdr:colOff>165100</xdr:colOff>
      <xdr:row>79</xdr:row>
      <xdr:rowOff>28499</xdr:rowOff>
    </xdr:to>
    <xdr:sp macro="" textlink="">
      <xdr:nvSpPr>
        <xdr:cNvPr id="196" name="楕円 195"/>
        <xdr:cNvSpPr/>
      </xdr:nvSpPr>
      <xdr:spPr>
        <a:xfrm>
          <a:off x="1968500" y="134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19626</xdr:rowOff>
    </xdr:from>
    <xdr:ext cx="469744" cy="259045"/>
    <xdr:sp macro="" textlink="">
      <xdr:nvSpPr>
        <xdr:cNvPr id="197" name="テキスト ボックス 196"/>
        <xdr:cNvSpPr txBox="1"/>
      </xdr:nvSpPr>
      <xdr:spPr>
        <a:xfrm>
          <a:off x="1784428" y="1356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101873</xdr:rowOff>
    </xdr:from>
    <xdr:to>
      <xdr:col>6</xdr:col>
      <xdr:colOff>38100</xdr:colOff>
      <xdr:row>79</xdr:row>
      <xdr:rowOff>32023</xdr:rowOff>
    </xdr:to>
    <xdr:sp macro="" textlink="">
      <xdr:nvSpPr>
        <xdr:cNvPr id="198" name="楕円 197"/>
        <xdr:cNvSpPr/>
      </xdr:nvSpPr>
      <xdr:spPr>
        <a:xfrm>
          <a:off x="1079500" y="134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23150</xdr:rowOff>
    </xdr:from>
    <xdr:ext cx="469744" cy="259045"/>
    <xdr:sp macro="" textlink="">
      <xdr:nvSpPr>
        <xdr:cNvPr id="199" name="テキスト ボックス 198"/>
        <xdr:cNvSpPr txBox="1"/>
      </xdr:nvSpPr>
      <xdr:spPr>
        <a:xfrm>
          <a:off x="895428"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131814</xdr:rowOff>
    </xdr:from>
    <xdr:to>
      <xdr:col>24</xdr:col>
      <xdr:colOff>63500</xdr:colOff>
      <xdr:row>97</xdr:row>
      <xdr:rowOff>165891</xdr:rowOff>
    </xdr:to>
    <xdr:cxnSp macro="">
      <xdr:nvCxnSpPr>
        <xdr:cNvPr id="229" name="直線コネクタ 228"/>
        <xdr:cNvCxnSpPr/>
      </xdr:nvCxnSpPr>
      <xdr:spPr>
        <a:xfrm flipV="1">
          <a:off x="3797300" y="16762464"/>
          <a:ext cx="8382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6942</xdr:rowOff>
    </xdr:from>
    <xdr:ext cx="599010" cy="259045"/>
    <xdr:sp macro="" textlink="">
      <xdr:nvSpPr>
        <xdr:cNvPr id="230" name="扶助費平均値テキスト"/>
        <xdr:cNvSpPr txBox="1"/>
      </xdr:nvSpPr>
      <xdr:spPr>
        <a:xfrm>
          <a:off x="4686300" y="16294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165891</xdr:rowOff>
    </xdr:from>
    <xdr:to>
      <xdr:col>19</xdr:col>
      <xdr:colOff>177800</xdr:colOff>
      <xdr:row>98</xdr:row>
      <xdr:rowOff>6792</xdr:rowOff>
    </xdr:to>
    <xdr:cxnSp macro="">
      <xdr:nvCxnSpPr>
        <xdr:cNvPr id="232" name="直線コネクタ 231"/>
        <xdr:cNvCxnSpPr/>
      </xdr:nvCxnSpPr>
      <xdr:spPr>
        <a:xfrm flipV="1">
          <a:off x="2908300" y="16796541"/>
          <a:ext cx="889000" cy="1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100454</xdr:rowOff>
    </xdr:from>
    <xdr:ext cx="599010" cy="259045"/>
    <xdr:sp macro="" textlink="">
      <xdr:nvSpPr>
        <xdr:cNvPr id="234" name="テキスト ボックス 233"/>
        <xdr:cNvSpPr txBox="1"/>
      </xdr:nvSpPr>
      <xdr:spPr>
        <a:xfrm>
          <a:off x="3497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6792</xdr:rowOff>
    </xdr:from>
    <xdr:to>
      <xdr:col>15</xdr:col>
      <xdr:colOff>50800</xdr:colOff>
      <xdr:row>98</xdr:row>
      <xdr:rowOff>19152</xdr:rowOff>
    </xdr:to>
    <xdr:cxnSp macro="">
      <xdr:nvCxnSpPr>
        <xdr:cNvPr id="235" name="直線コネクタ 234"/>
        <xdr:cNvCxnSpPr/>
      </xdr:nvCxnSpPr>
      <xdr:spPr>
        <a:xfrm flipV="1">
          <a:off x="2019300" y="16808892"/>
          <a:ext cx="889000" cy="1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134058</xdr:rowOff>
    </xdr:from>
    <xdr:ext cx="599010" cy="259045"/>
    <xdr:sp macro="" textlink="">
      <xdr:nvSpPr>
        <xdr:cNvPr id="237" name="テキスト ボックス 236"/>
        <xdr:cNvSpPr txBox="1"/>
      </xdr:nvSpPr>
      <xdr:spPr>
        <a:xfrm>
          <a:off x="2608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19152</xdr:rowOff>
    </xdr:from>
    <xdr:to>
      <xdr:col>10</xdr:col>
      <xdr:colOff>114300</xdr:colOff>
      <xdr:row>98</xdr:row>
      <xdr:rowOff>32006</xdr:rowOff>
    </xdr:to>
    <xdr:cxnSp macro="">
      <xdr:nvCxnSpPr>
        <xdr:cNvPr id="238" name="直線コネクタ 237"/>
        <xdr:cNvCxnSpPr/>
      </xdr:nvCxnSpPr>
      <xdr:spPr>
        <a:xfrm flipV="1">
          <a:off x="1130300" y="16821252"/>
          <a:ext cx="889000" cy="1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138606</xdr:rowOff>
    </xdr:from>
    <xdr:ext cx="599010" cy="259045"/>
    <xdr:sp macro="" textlink="">
      <xdr:nvSpPr>
        <xdr:cNvPr id="240" name="テキスト ボックス 239"/>
        <xdr:cNvSpPr txBox="1"/>
      </xdr:nvSpPr>
      <xdr:spPr>
        <a:xfrm>
          <a:off x="1719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142668</xdr:rowOff>
    </xdr:from>
    <xdr:ext cx="599010" cy="259045"/>
    <xdr:sp macro="" textlink="">
      <xdr:nvSpPr>
        <xdr:cNvPr id="242" name="テキスト ボックス 241"/>
        <xdr:cNvSpPr txBox="1"/>
      </xdr:nvSpPr>
      <xdr:spPr>
        <a:xfrm>
          <a:off x="830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81014</xdr:rowOff>
    </xdr:from>
    <xdr:to>
      <xdr:col>24</xdr:col>
      <xdr:colOff>114300</xdr:colOff>
      <xdr:row>98</xdr:row>
      <xdr:rowOff>11164</xdr:rowOff>
    </xdr:to>
    <xdr:sp macro="" textlink="">
      <xdr:nvSpPr>
        <xdr:cNvPr id="248" name="楕円 247"/>
        <xdr:cNvSpPr/>
      </xdr:nvSpPr>
      <xdr:spPr>
        <a:xfrm>
          <a:off x="4584700" y="1671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59441</xdr:rowOff>
    </xdr:from>
    <xdr:ext cx="534377" cy="259045"/>
    <xdr:sp macro="" textlink="">
      <xdr:nvSpPr>
        <xdr:cNvPr id="249" name="扶助費該当値テキスト"/>
        <xdr:cNvSpPr txBox="1"/>
      </xdr:nvSpPr>
      <xdr:spPr>
        <a:xfrm>
          <a:off x="4686300"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115091</xdr:rowOff>
    </xdr:from>
    <xdr:to>
      <xdr:col>20</xdr:col>
      <xdr:colOff>38100</xdr:colOff>
      <xdr:row>98</xdr:row>
      <xdr:rowOff>45241</xdr:rowOff>
    </xdr:to>
    <xdr:sp macro="" textlink="">
      <xdr:nvSpPr>
        <xdr:cNvPr id="250" name="楕円 249"/>
        <xdr:cNvSpPr/>
      </xdr:nvSpPr>
      <xdr:spPr>
        <a:xfrm>
          <a:off x="3746500" y="1674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36368</xdr:rowOff>
    </xdr:from>
    <xdr:ext cx="534377" cy="259045"/>
    <xdr:sp macro="" textlink="">
      <xdr:nvSpPr>
        <xdr:cNvPr id="251" name="テキスト ボックス 250"/>
        <xdr:cNvSpPr txBox="1"/>
      </xdr:nvSpPr>
      <xdr:spPr>
        <a:xfrm>
          <a:off x="3530111" y="1683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127442</xdr:rowOff>
    </xdr:from>
    <xdr:to>
      <xdr:col>15</xdr:col>
      <xdr:colOff>101600</xdr:colOff>
      <xdr:row>98</xdr:row>
      <xdr:rowOff>57592</xdr:rowOff>
    </xdr:to>
    <xdr:sp macro="" textlink="">
      <xdr:nvSpPr>
        <xdr:cNvPr id="252" name="楕円 251"/>
        <xdr:cNvSpPr/>
      </xdr:nvSpPr>
      <xdr:spPr>
        <a:xfrm>
          <a:off x="2857500" y="167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48719</xdr:rowOff>
    </xdr:from>
    <xdr:ext cx="534377" cy="259045"/>
    <xdr:sp macro="" textlink="">
      <xdr:nvSpPr>
        <xdr:cNvPr id="253" name="テキスト ボックス 252"/>
        <xdr:cNvSpPr txBox="1"/>
      </xdr:nvSpPr>
      <xdr:spPr>
        <a:xfrm>
          <a:off x="2641111" y="1685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139802</xdr:rowOff>
    </xdr:from>
    <xdr:to>
      <xdr:col>10</xdr:col>
      <xdr:colOff>165100</xdr:colOff>
      <xdr:row>98</xdr:row>
      <xdr:rowOff>69952</xdr:rowOff>
    </xdr:to>
    <xdr:sp macro="" textlink="">
      <xdr:nvSpPr>
        <xdr:cNvPr id="254" name="楕円 253"/>
        <xdr:cNvSpPr/>
      </xdr:nvSpPr>
      <xdr:spPr>
        <a:xfrm>
          <a:off x="1968500" y="167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61079</xdr:rowOff>
    </xdr:from>
    <xdr:ext cx="534377" cy="259045"/>
    <xdr:sp macro="" textlink="">
      <xdr:nvSpPr>
        <xdr:cNvPr id="255" name="テキスト ボックス 254"/>
        <xdr:cNvSpPr txBox="1"/>
      </xdr:nvSpPr>
      <xdr:spPr>
        <a:xfrm>
          <a:off x="1752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152656</xdr:rowOff>
    </xdr:from>
    <xdr:to>
      <xdr:col>6</xdr:col>
      <xdr:colOff>38100</xdr:colOff>
      <xdr:row>98</xdr:row>
      <xdr:rowOff>82806</xdr:rowOff>
    </xdr:to>
    <xdr:sp macro="" textlink="">
      <xdr:nvSpPr>
        <xdr:cNvPr id="256" name="楕円 255"/>
        <xdr:cNvSpPr/>
      </xdr:nvSpPr>
      <xdr:spPr>
        <a:xfrm>
          <a:off x="1079500" y="167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73933</xdr:rowOff>
    </xdr:from>
    <xdr:ext cx="534377" cy="259045"/>
    <xdr:sp macro="" textlink="">
      <xdr:nvSpPr>
        <xdr:cNvPr id="257" name="テキスト ボックス 256"/>
        <xdr:cNvSpPr txBox="1"/>
      </xdr:nvSpPr>
      <xdr:spPr>
        <a:xfrm>
          <a:off x="863111" y="1687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43257</xdr:rowOff>
    </xdr:from>
    <xdr:to>
      <xdr:col>55</xdr:col>
      <xdr:colOff>0</xdr:colOff>
      <xdr:row>37</xdr:row>
      <xdr:rowOff>163451</xdr:rowOff>
    </xdr:to>
    <xdr:cxnSp macro="">
      <xdr:nvCxnSpPr>
        <xdr:cNvPr id="286" name="直線コネクタ 285"/>
        <xdr:cNvCxnSpPr/>
      </xdr:nvCxnSpPr>
      <xdr:spPr>
        <a:xfrm flipV="1">
          <a:off x="9639300" y="6044007"/>
          <a:ext cx="838200" cy="4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141278</xdr:rowOff>
    </xdr:from>
    <xdr:ext cx="599010" cy="259045"/>
    <xdr:sp macro="" textlink="">
      <xdr:nvSpPr>
        <xdr:cNvPr id="287" name="補助費等平均値テキスト"/>
        <xdr:cNvSpPr txBox="1"/>
      </xdr:nvSpPr>
      <xdr:spPr>
        <a:xfrm>
          <a:off x="10528300" y="5799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163451</xdr:rowOff>
    </xdr:from>
    <xdr:to>
      <xdr:col>50</xdr:col>
      <xdr:colOff>114300</xdr:colOff>
      <xdr:row>38</xdr:row>
      <xdr:rowOff>52439</xdr:rowOff>
    </xdr:to>
    <xdr:cxnSp macro="">
      <xdr:nvCxnSpPr>
        <xdr:cNvPr id="289" name="直線コネクタ 288"/>
        <xdr:cNvCxnSpPr/>
      </xdr:nvCxnSpPr>
      <xdr:spPr>
        <a:xfrm flipV="1">
          <a:off x="8750300" y="6507101"/>
          <a:ext cx="889000" cy="6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26277</xdr:rowOff>
    </xdr:from>
    <xdr:ext cx="534377" cy="259045"/>
    <xdr:sp macro="" textlink="">
      <xdr:nvSpPr>
        <xdr:cNvPr id="291" name="テキスト ボックス 290"/>
        <xdr:cNvSpPr txBox="1"/>
      </xdr:nvSpPr>
      <xdr:spPr>
        <a:xfrm>
          <a:off x="9372111" y="61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52439</xdr:rowOff>
    </xdr:from>
    <xdr:to>
      <xdr:col>45</xdr:col>
      <xdr:colOff>177800</xdr:colOff>
      <xdr:row>38</xdr:row>
      <xdr:rowOff>53350</xdr:rowOff>
    </xdr:to>
    <xdr:cxnSp macro="">
      <xdr:nvCxnSpPr>
        <xdr:cNvPr id="292" name="直線コネクタ 291"/>
        <xdr:cNvCxnSpPr/>
      </xdr:nvCxnSpPr>
      <xdr:spPr>
        <a:xfrm flipV="1">
          <a:off x="7861300" y="6567539"/>
          <a:ext cx="8890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53968</xdr:rowOff>
    </xdr:from>
    <xdr:ext cx="534377" cy="259045"/>
    <xdr:sp macro="" textlink="">
      <xdr:nvSpPr>
        <xdr:cNvPr id="294" name="テキスト ボックス 293"/>
        <xdr:cNvSpPr txBox="1"/>
      </xdr:nvSpPr>
      <xdr:spPr>
        <a:xfrm>
          <a:off x="8483111" y="62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49688</xdr:rowOff>
    </xdr:from>
    <xdr:to>
      <xdr:col>41</xdr:col>
      <xdr:colOff>50800</xdr:colOff>
      <xdr:row>38</xdr:row>
      <xdr:rowOff>53350</xdr:rowOff>
    </xdr:to>
    <xdr:cxnSp macro="">
      <xdr:nvCxnSpPr>
        <xdr:cNvPr id="295" name="直線コネクタ 294"/>
        <xdr:cNvCxnSpPr/>
      </xdr:nvCxnSpPr>
      <xdr:spPr>
        <a:xfrm>
          <a:off x="6972300" y="6564788"/>
          <a:ext cx="889000" cy="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66914</xdr:rowOff>
    </xdr:from>
    <xdr:ext cx="534377" cy="259045"/>
    <xdr:sp macro="" textlink="">
      <xdr:nvSpPr>
        <xdr:cNvPr id="297" name="テキスト ボックス 296"/>
        <xdr:cNvSpPr txBox="1"/>
      </xdr:nvSpPr>
      <xdr:spPr>
        <a:xfrm>
          <a:off x="7594111" y="62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72069</xdr:rowOff>
    </xdr:from>
    <xdr:ext cx="534377" cy="259045"/>
    <xdr:sp macro="" textlink="">
      <xdr:nvSpPr>
        <xdr:cNvPr id="299" name="テキスト ボックス 298"/>
        <xdr:cNvSpPr txBox="1"/>
      </xdr:nvSpPr>
      <xdr:spPr>
        <a:xfrm>
          <a:off x="6705111" y="62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163907</xdr:rowOff>
    </xdr:from>
    <xdr:to>
      <xdr:col>55</xdr:col>
      <xdr:colOff>50800</xdr:colOff>
      <xdr:row>35</xdr:row>
      <xdr:rowOff>94057</xdr:rowOff>
    </xdr:to>
    <xdr:sp macro="" textlink="">
      <xdr:nvSpPr>
        <xdr:cNvPr id="305" name="楕円 304"/>
        <xdr:cNvSpPr/>
      </xdr:nvSpPr>
      <xdr:spPr>
        <a:xfrm>
          <a:off x="10426700" y="59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142334</xdr:rowOff>
    </xdr:from>
    <xdr:ext cx="599010" cy="259045"/>
    <xdr:sp macro="" textlink="">
      <xdr:nvSpPr>
        <xdr:cNvPr id="306" name="補助費等該当値テキスト"/>
        <xdr:cNvSpPr txBox="1"/>
      </xdr:nvSpPr>
      <xdr:spPr>
        <a:xfrm>
          <a:off x="10528300" y="597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112652</xdr:rowOff>
    </xdr:from>
    <xdr:to>
      <xdr:col>50</xdr:col>
      <xdr:colOff>165100</xdr:colOff>
      <xdr:row>38</xdr:row>
      <xdr:rowOff>42802</xdr:rowOff>
    </xdr:to>
    <xdr:sp macro="" textlink="">
      <xdr:nvSpPr>
        <xdr:cNvPr id="307" name="楕円 306"/>
        <xdr:cNvSpPr/>
      </xdr:nvSpPr>
      <xdr:spPr>
        <a:xfrm>
          <a:off x="9588500" y="645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33928</xdr:rowOff>
    </xdr:from>
    <xdr:ext cx="534377" cy="259045"/>
    <xdr:sp macro="" textlink="">
      <xdr:nvSpPr>
        <xdr:cNvPr id="308" name="テキスト ボックス 307"/>
        <xdr:cNvSpPr txBox="1"/>
      </xdr:nvSpPr>
      <xdr:spPr>
        <a:xfrm>
          <a:off x="9372111" y="654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xdr:rowOff>
    </xdr:from>
    <xdr:to>
      <xdr:col>46</xdr:col>
      <xdr:colOff>38100</xdr:colOff>
      <xdr:row>38</xdr:row>
      <xdr:rowOff>103239</xdr:rowOff>
    </xdr:to>
    <xdr:sp macro="" textlink="">
      <xdr:nvSpPr>
        <xdr:cNvPr id="309" name="楕円 308"/>
        <xdr:cNvSpPr/>
      </xdr:nvSpPr>
      <xdr:spPr>
        <a:xfrm>
          <a:off x="8699500" y="651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94366</xdr:rowOff>
    </xdr:from>
    <xdr:ext cx="534377" cy="259045"/>
    <xdr:sp macro="" textlink="">
      <xdr:nvSpPr>
        <xdr:cNvPr id="310" name="テキスト ボックス 309"/>
        <xdr:cNvSpPr txBox="1"/>
      </xdr:nvSpPr>
      <xdr:spPr>
        <a:xfrm>
          <a:off x="8483111" y="66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2550</xdr:rowOff>
    </xdr:from>
    <xdr:to>
      <xdr:col>41</xdr:col>
      <xdr:colOff>101600</xdr:colOff>
      <xdr:row>38</xdr:row>
      <xdr:rowOff>104150</xdr:rowOff>
    </xdr:to>
    <xdr:sp macro="" textlink="">
      <xdr:nvSpPr>
        <xdr:cNvPr id="311" name="楕円 310"/>
        <xdr:cNvSpPr/>
      </xdr:nvSpPr>
      <xdr:spPr>
        <a:xfrm>
          <a:off x="7810500" y="65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95277</xdr:rowOff>
    </xdr:from>
    <xdr:ext cx="534377" cy="259045"/>
    <xdr:sp macro="" textlink="">
      <xdr:nvSpPr>
        <xdr:cNvPr id="312" name="テキスト ボックス 311"/>
        <xdr:cNvSpPr txBox="1"/>
      </xdr:nvSpPr>
      <xdr:spPr>
        <a:xfrm>
          <a:off x="7594111" y="661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170338</xdr:rowOff>
    </xdr:from>
    <xdr:to>
      <xdr:col>36</xdr:col>
      <xdr:colOff>165100</xdr:colOff>
      <xdr:row>38</xdr:row>
      <xdr:rowOff>100488</xdr:rowOff>
    </xdr:to>
    <xdr:sp macro="" textlink="">
      <xdr:nvSpPr>
        <xdr:cNvPr id="313" name="楕円 312"/>
        <xdr:cNvSpPr/>
      </xdr:nvSpPr>
      <xdr:spPr>
        <a:xfrm>
          <a:off x="6921500" y="65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91615</xdr:rowOff>
    </xdr:from>
    <xdr:ext cx="534377" cy="259045"/>
    <xdr:sp macro="" textlink="">
      <xdr:nvSpPr>
        <xdr:cNvPr id="314" name="テキスト ボックス 313"/>
        <xdr:cNvSpPr txBox="1"/>
      </xdr:nvSpPr>
      <xdr:spPr>
        <a:xfrm>
          <a:off x="6705111" y="660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6060</xdr:rowOff>
    </xdr:from>
    <xdr:to>
      <xdr:col>55</xdr:col>
      <xdr:colOff>0</xdr:colOff>
      <xdr:row>57</xdr:row>
      <xdr:rowOff>10047</xdr:rowOff>
    </xdr:to>
    <xdr:cxnSp macro="">
      <xdr:nvCxnSpPr>
        <xdr:cNvPr id="341" name="直線コネクタ 340"/>
        <xdr:cNvCxnSpPr/>
      </xdr:nvCxnSpPr>
      <xdr:spPr>
        <a:xfrm flipV="1">
          <a:off x="9639300" y="9778710"/>
          <a:ext cx="8382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66231</xdr:rowOff>
    </xdr:from>
    <xdr:ext cx="534377" cy="259045"/>
    <xdr:sp macro="" textlink="">
      <xdr:nvSpPr>
        <xdr:cNvPr id="342" name="普通建設事業費平均値テキスト"/>
        <xdr:cNvSpPr txBox="1"/>
      </xdr:nvSpPr>
      <xdr:spPr>
        <a:xfrm>
          <a:off x="10528300" y="949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10047</xdr:rowOff>
    </xdr:from>
    <xdr:to>
      <xdr:col>50</xdr:col>
      <xdr:colOff>114300</xdr:colOff>
      <xdr:row>57</xdr:row>
      <xdr:rowOff>130570</xdr:rowOff>
    </xdr:to>
    <xdr:cxnSp macro="">
      <xdr:nvCxnSpPr>
        <xdr:cNvPr id="344" name="直線コネクタ 343"/>
        <xdr:cNvCxnSpPr/>
      </xdr:nvCxnSpPr>
      <xdr:spPr>
        <a:xfrm flipV="1">
          <a:off x="8750300" y="9782697"/>
          <a:ext cx="889000" cy="1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15972</xdr:rowOff>
    </xdr:from>
    <xdr:ext cx="534377" cy="259045"/>
    <xdr:sp macro="" textlink="">
      <xdr:nvSpPr>
        <xdr:cNvPr id="346" name="テキスト ボックス 345"/>
        <xdr:cNvSpPr txBox="1"/>
      </xdr:nvSpPr>
      <xdr:spPr>
        <a:xfrm>
          <a:off x="9372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130570</xdr:rowOff>
    </xdr:from>
    <xdr:to>
      <xdr:col>45</xdr:col>
      <xdr:colOff>177800</xdr:colOff>
      <xdr:row>57</xdr:row>
      <xdr:rowOff>155926</xdr:rowOff>
    </xdr:to>
    <xdr:cxnSp macro="">
      <xdr:nvCxnSpPr>
        <xdr:cNvPr id="347" name="直線コネクタ 346"/>
        <xdr:cNvCxnSpPr/>
      </xdr:nvCxnSpPr>
      <xdr:spPr>
        <a:xfrm flipV="1">
          <a:off x="7861300" y="9903220"/>
          <a:ext cx="8890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80932</xdr:rowOff>
    </xdr:from>
    <xdr:ext cx="534377" cy="259045"/>
    <xdr:sp macro="" textlink="">
      <xdr:nvSpPr>
        <xdr:cNvPr id="349" name="テキスト ボックス 348"/>
        <xdr:cNvSpPr txBox="1"/>
      </xdr:nvSpPr>
      <xdr:spPr>
        <a:xfrm>
          <a:off x="8483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113205</xdr:rowOff>
    </xdr:from>
    <xdr:to>
      <xdr:col>41</xdr:col>
      <xdr:colOff>50800</xdr:colOff>
      <xdr:row>57</xdr:row>
      <xdr:rowOff>155926</xdr:rowOff>
    </xdr:to>
    <xdr:cxnSp macro="">
      <xdr:nvCxnSpPr>
        <xdr:cNvPr id="350" name="直線コネクタ 349"/>
        <xdr:cNvCxnSpPr/>
      </xdr:nvCxnSpPr>
      <xdr:spPr>
        <a:xfrm>
          <a:off x="6972300" y="9885855"/>
          <a:ext cx="889000" cy="4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46293</xdr:rowOff>
    </xdr:from>
    <xdr:ext cx="534377" cy="259045"/>
    <xdr:sp macro="" textlink="">
      <xdr:nvSpPr>
        <xdr:cNvPr id="352" name="テキスト ボックス 351"/>
        <xdr:cNvSpPr txBox="1"/>
      </xdr:nvSpPr>
      <xdr:spPr>
        <a:xfrm>
          <a:off x="7594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72363</xdr:rowOff>
    </xdr:from>
    <xdr:ext cx="534377" cy="259045"/>
    <xdr:sp macro="" textlink="">
      <xdr:nvSpPr>
        <xdr:cNvPr id="354" name="テキスト ボックス 353"/>
        <xdr:cNvSpPr txBox="1"/>
      </xdr:nvSpPr>
      <xdr:spPr>
        <a:xfrm>
          <a:off x="6705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126710</xdr:rowOff>
    </xdr:from>
    <xdr:to>
      <xdr:col>55</xdr:col>
      <xdr:colOff>50800</xdr:colOff>
      <xdr:row>57</xdr:row>
      <xdr:rowOff>56860</xdr:rowOff>
    </xdr:to>
    <xdr:sp macro="" textlink="">
      <xdr:nvSpPr>
        <xdr:cNvPr id="360" name="楕円 359"/>
        <xdr:cNvSpPr/>
      </xdr:nvSpPr>
      <xdr:spPr>
        <a:xfrm>
          <a:off x="10426700" y="97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105137</xdr:rowOff>
    </xdr:from>
    <xdr:ext cx="534377" cy="259045"/>
    <xdr:sp macro="" textlink="">
      <xdr:nvSpPr>
        <xdr:cNvPr id="361" name="普通建設事業費該当値テキスト"/>
        <xdr:cNvSpPr txBox="1"/>
      </xdr:nvSpPr>
      <xdr:spPr>
        <a:xfrm>
          <a:off x="10528300" y="970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130697</xdr:rowOff>
    </xdr:from>
    <xdr:to>
      <xdr:col>50</xdr:col>
      <xdr:colOff>165100</xdr:colOff>
      <xdr:row>57</xdr:row>
      <xdr:rowOff>60847</xdr:rowOff>
    </xdr:to>
    <xdr:sp macro="" textlink="">
      <xdr:nvSpPr>
        <xdr:cNvPr id="362" name="楕円 361"/>
        <xdr:cNvSpPr/>
      </xdr:nvSpPr>
      <xdr:spPr>
        <a:xfrm>
          <a:off x="9588500" y="97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51974</xdr:rowOff>
    </xdr:from>
    <xdr:ext cx="534377" cy="259045"/>
    <xdr:sp macro="" textlink="">
      <xdr:nvSpPr>
        <xdr:cNvPr id="363" name="テキスト ボックス 362"/>
        <xdr:cNvSpPr txBox="1"/>
      </xdr:nvSpPr>
      <xdr:spPr>
        <a:xfrm>
          <a:off x="9372111" y="982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79770</xdr:rowOff>
    </xdr:from>
    <xdr:to>
      <xdr:col>46</xdr:col>
      <xdr:colOff>38100</xdr:colOff>
      <xdr:row>58</xdr:row>
      <xdr:rowOff>9920</xdr:rowOff>
    </xdr:to>
    <xdr:sp macro="" textlink="">
      <xdr:nvSpPr>
        <xdr:cNvPr id="364" name="楕円 363"/>
        <xdr:cNvSpPr/>
      </xdr:nvSpPr>
      <xdr:spPr>
        <a:xfrm>
          <a:off x="8699500" y="985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1047</xdr:rowOff>
    </xdr:from>
    <xdr:ext cx="534377" cy="259045"/>
    <xdr:sp macro="" textlink="">
      <xdr:nvSpPr>
        <xdr:cNvPr id="365" name="テキスト ボックス 364"/>
        <xdr:cNvSpPr txBox="1"/>
      </xdr:nvSpPr>
      <xdr:spPr>
        <a:xfrm>
          <a:off x="8483111" y="994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105126</xdr:rowOff>
    </xdr:from>
    <xdr:to>
      <xdr:col>41</xdr:col>
      <xdr:colOff>101600</xdr:colOff>
      <xdr:row>58</xdr:row>
      <xdr:rowOff>35276</xdr:rowOff>
    </xdr:to>
    <xdr:sp macro="" textlink="">
      <xdr:nvSpPr>
        <xdr:cNvPr id="366" name="楕円 365"/>
        <xdr:cNvSpPr/>
      </xdr:nvSpPr>
      <xdr:spPr>
        <a:xfrm>
          <a:off x="7810500" y="98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26403</xdr:rowOff>
    </xdr:from>
    <xdr:ext cx="534377" cy="259045"/>
    <xdr:sp macro="" textlink="">
      <xdr:nvSpPr>
        <xdr:cNvPr id="367" name="テキスト ボックス 366"/>
        <xdr:cNvSpPr txBox="1"/>
      </xdr:nvSpPr>
      <xdr:spPr>
        <a:xfrm>
          <a:off x="7594111" y="997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62405</xdr:rowOff>
    </xdr:from>
    <xdr:to>
      <xdr:col>36</xdr:col>
      <xdr:colOff>165100</xdr:colOff>
      <xdr:row>57</xdr:row>
      <xdr:rowOff>164005</xdr:rowOff>
    </xdr:to>
    <xdr:sp macro="" textlink="">
      <xdr:nvSpPr>
        <xdr:cNvPr id="368" name="楕円 367"/>
        <xdr:cNvSpPr/>
      </xdr:nvSpPr>
      <xdr:spPr>
        <a:xfrm>
          <a:off x="6921500" y="98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155132</xdr:rowOff>
    </xdr:from>
    <xdr:ext cx="534377" cy="259045"/>
    <xdr:sp macro="" textlink="">
      <xdr:nvSpPr>
        <xdr:cNvPr id="369" name="テキスト ボックス 368"/>
        <xdr:cNvSpPr txBox="1"/>
      </xdr:nvSpPr>
      <xdr:spPr>
        <a:xfrm>
          <a:off x="6705111" y="992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20303</xdr:rowOff>
    </xdr:from>
    <xdr:to>
      <xdr:col>55</xdr:col>
      <xdr:colOff>0</xdr:colOff>
      <xdr:row>77</xdr:row>
      <xdr:rowOff>153919</xdr:rowOff>
    </xdr:to>
    <xdr:cxnSp macro="">
      <xdr:nvCxnSpPr>
        <xdr:cNvPr id="394" name="直線コネクタ 393"/>
        <xdr:cNvCxnSpPr/>
      </xdr:nvCxnSpPr>
      <xdr:spPr>
        <a:xfrm flipV="1">
          <a:off x="9639300" y="13221953"/>
          <a:ext cx="838200" cy="13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19116</xdr:rowOff>
    </xdr:from>
    <xdr:ext cx="534377" cy="259045"/>
    <xdr:sp macro="" textlink="">
      <xdr:nvSpPr>
        <xdr:cNvPr id="395" name="普通建設事業費 （ うち新規整備　）平均値テキスト"/>
        <xdr:cNvSpPr txBox="1"/>
      </xdr:nvSpPr>
      <xdr:spPr>
        <a:xfrm>
          <a:off x="10528300" y="13220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145895</xdr:rowOff>
    </xdr:from>
    <xdr:to>
      <xdr:col>50</xdr:col>
      <xdr:colOff>114300</xdr:colOff>
      <xdr:row>77</xdr:row>
      <xdr:rowOff>153919</xdr:rowOff>
    </xdr:to>
    <xdr:cxnSp macro="">
      <xdr:nvCxnSpPr>
        <xdr:cNvPr id="397" name="直線コネクタ 396"/>
        <xdr:cNvCxnSpPr/>
      </xdr:nvCxnSpPr>
      <xdr:spPr>
        <a:xfrm>
          <a:off x="8750300" y="13347545"/>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151666</xdr:rowOff>
    </xdr:from>
    <xdr:ext cx="534377" cy="259045"/>
    <xdr:sp macro="" textlink="">
      <xdr:nvSpPr>
        <xdr:cNvPr id="399" name="テキスト ボックス 398"/>
        <xdr:cNvSpPr txBox="1"/>
      </xdr:nvSpPr>
      <xdr:spPr>
        <a:xfrm>
          <a:off x="9372111" y="130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145895</xdr:rowOff>
    </xdr:from>
    <xdr:to>
      <xdr:col>45</xdr:col>
      <xdr:colOff>177800</xdr:colOff>
      <xdr:row>78</xdr:row>
      <xdr:rowOff>13987</xdr:rowOff>
    </xdr:to>
    <xdr:cxnSp macro="">
      <xdr:nvCxnSpPr>
        <xdr:cNvPr id="400" name="直線コネクタ 399"/>
        <xdr:cNvCxnSpPr/>
      </xdr:nvCxnSpPr>
      <xdr:spPr>
        <a:xfrm flipV="1">
          <a:off x="7861300" y="13347545"/>
          <a:ext cx="889000" cy="3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12208</xdr:rowOff>
    </xdr:from>
    <xdr:ext cx="534377" cy="259045"/>
    <xdr:sp macro="" textlink="">
      <xdr:nvSpPr>
        <xdr:cNvPr id="402" name="テキスト ボックス 401"/>
        <xdr:cNvSpPr txBox="1"/>
      </xdr:nvSpPr>
      <xdr:spPr>
        <a:xfrm>
          <a:off x="8483111" y="130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104296</xdr:rowOff>
    </xdr:from>
    <xdr:to>
      <xdr:col>41</xdr:col>
      <xdr:colOff>50800</xdr:colOff>
      <xdr:row>78</xdr:row>
      <xdr:rowOff>13987</xdr:rowOff>
    </xdr:to>
    <xdr:cxnSp macro="">
      <xdr:nvCxnSpPr>
        <xdr:cNvPr id="403" name="直線コネクタ 402"/>
        <xdr:cNvCxnSpPr/>
      </xdr:nvCxnSpPr>
      <xdr:spPr>
        <a:xfrm>
          <a:off x="6972300" y="13305946"/>
          <a:ext cx="889000" cy="8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168143</xdr:rowOff>
    </xdr:from>
    <xdr:ext cx="534377" cy="259045"/>
    <xdr:sp macro="" textlink="">
      <xdr:nvSpPr>
        <xdr:cNvPr id="405" name="テキスト ボックス 404"/>
        <xdr:cNvSpPr txBox="1"/>
      </xdr:nvSpPr>
      <xdr:spPr>
        <a:xfrm>
          <a:off x="7594111" y="130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159721</xdr:rowOff>
    </xdr:from>
    <xdr:ext cx="534377" cy="259045"/>
    <xdr:sp macro="" textlink="">
      <xdr:nvSpPr>
        <xdr:cNvPr id="407" name="テキスト ボックス 406"/>
        <xdr:cNvSpPr txBox="1"/>
      </xdr:nvSpPr>
      <xdr:spPr>
        <a:xfrm>
          <a:off x="6705111" y="133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140953</xdr:rowOff>
    </xdr:from>
    <xdr:to>
      <xdr:col>55</xdr:col>
      <xdr:colOff>50800</xdr:colOff>
      <xdr:row>77</xdr:row>
      <xdr:rowOff>71103</xdr:rowOff>
    </xdr:to>
    <xdr:sp macro="" textlink="">
      <xdr:nvSpPr>
        <xdr:cNvPr id="413" name="楕円 412"/>
        <xdr:cNvSpPr/>
      </xdr:nvSpPr>
      <xdr:spPr>
        <a:xfrm>
          <a:off x="10426700" y="1317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163830</xdr:rowOff>
    </xdr:from>
    <xdr:ext cx="534377" cy="259045"/>
    <xdr:sp macro="" textlink="">
      <xdr:nvSpPr>
        <xdr:cNvPr id="414" name="普通建設事業費 （ うち新規整備　）該当値テキスト"/>
        <xdr:cNvSpPr txBox="1"/>
      </xdr:nvSpPr>
      <xdr:spPr>
        <a:xfrm>
          <a:off x="10528300" y="1302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103119</xdr:rowOff>
    </xdr:from>
    <xdr:to>
      <xdr:col>50</xdr:col>
      <xdr:colOff>165100</xdr:colOff>
      <xdr:row>78</xdr:row>
      <xdr:rowOff>33269</xdr:rowOff>
    </xdr:to>
    <xdr:sp macro="" textlink="">
      <xdr:nvSpPr>
        <xdr:cNvPr id="415" name="楕円 414"/>
        <xdr:cNvSpPr/>
      </xdr:nvSpPr>
      <xdr:spPr>
        <a:xfrm>
          <a:off x="9588500" y="1330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24396</xdr:rowOff>
    </xdr:from>
    <xdr:ext cx="469744" cy="259045"/>
    <xdr:sp macro="" textlink="">
      <xdr:nvSpPr>
        <xdr:cNvPr id="416" name="テキスト ボックス 415"/>
        <xdr:cNvSpPr txBox="1"/>
      </xdr:nvSpPr>
      <xdr:spPr>
        <a:xfrm>
          <a:off x="9404428" y="1339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95095</xdr:rowOff>
    </xdr:from>
    <xdr:to>
      <xdr:col>46</xdr:col>
      <xdr:colOff>38100</xdr:colOff>
      <xdr:row>78</xdr:row>
      <xdr:rowOff>25245</xdr:rowOff>
    </xdr:to>
    <xdr:sp macro="" textlink="">
      <xdr:nvSpPr>
        <xdr:cNvPr id="417" name="楕円 416"/>
        <xdr:cNvSpPr/>
      </xdr:nvSpPr>
      <xdr:spPr>
        <a:xfrm>
          <a:off x="8699500" y="132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16372</xdr:rowOff>
    </xdr:from>
    <xdr:ext cx="469744" cy="259045"/>
    <xdr:sp macro="" textlink="">
      <xdr:nvSpPr>
        <xdr:cNvPr id="418" name="テキスト ボックス 417"/>
        <xdr:cNvSpPr txBox="1"/>
      </xdr:nvSpPr>
      <xdr:spPr>
        <a:xfrm>
          <a:off x="8515428" y="1338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134637</xdr:rowOff>
    </xdr:from>
    <xdr:to>
      <xdr:col>41</xdr:col>
      <xdr:colOff>101600</xdr:colOff>
      <xdr:row>78</xdr:row>
      <xdr:rowOff>64787</xdr:rowOff>
    </xdr:to>
    <xdr:sp macro="" textlink="">
      <xdr:nvSpPr>
        <xdr:cNvPr id="419" name="楕円 418"/>
        <xdr:cNvSpPr/>
      </xdr:nvSpPr>
      <xdr:spPr>
        <a:xfrm>
          <a:off x="7810500" y="1333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55914</xdr:rowOff>
    </xdr:from>
    <xdr:ext cx="469744" cy="259045"/>
    <xdr:sp macro="" textlink="">
      <xdr:nvSpPr>
        <xdr:cNvPr id="420" name="テキスト ボックス 419"/>
        <xdr:cNvSpPr txBox="1"/>
      </xdr:nvSpPr>
      <xdr:spPr>
        <a:xfrm>
          <a:off x="7626428" y="1342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53496</xdr:rowOff>
    </xdr:from>
    <xdr:to>
      <xdr:col>36</xdr:col>
      <xdr:colOff>165100</xdr:colOff>
      <xdr:row>77</xdr:row>
      <xdr:rowOff>155096</xdr:rowOff>
    </xdr:to>
    <xdr:sp macro="" textlink="">
      <xdr:nvSpPr>
        <xdr:cNvPr id="421" name="楕円 420"/>
        <xdr:cNvSpPr/>
      </xdr:nvSpPr>
      <xdr:spPr>
        <a:xfrm>
          <a:off x="6921500" y="132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173</xdr:rowOff>
    </xdr:from>
    <xdr:ext cx="534377" cy="259045"/>
    <xdr:sp macro="" textlink="">
      <xdr:nvSpPr>
        <xdr:cNvPr id="422" name="テキスト ボックス 421"/>
        <xdr:cNvSpPr txBox="1"/>
      </xdr:nvSpPr>
      <xdr:spPr>
        <a:xfrm>
          <a:off x="6705111" y="1303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615</xdr:rowOff>
    </xdr:from>
    <xdr:to>
      <xdr:col>55</xdr:col>
      <xdr:colOff>0</xdr:colOff>
      <xdr:row>98</xdr:row>
      <xdr:rowOff>47622</xdr:rowOff>
    </xdr:to>
    <xdr:cxnSp macro="">
      <xdr:nvCxnSpPr>
        <xdr:cNvPr id="455" name="直線コネクタ 454"/>
        <xdr:cNvCxnSpPr/>
      </xdr:nvCxnSpPr>
      <xdr:spPr>
        <a:xfrm>
          <a:off x="9639300" y="16631265"/>
          <a:ext cx="838200" cy="21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85669</xdr:rowOff>
    </xdr:from>
    <xdr:ext cx="534377" cy="259045"/>
    <xdr:sp macro="" textlink="">
      <xdr:nvSpPr>
        <xdr:cNvPr id="456" name="普通建設事業費 （ うち更新整備　）平均値テキスト"/>
        <xdr:cNvSpPr txBox="1"/>
      </xdr:nvSpPr>
      <xdr:spPr>
        <a:xfrm>
          <a:off x="10528300" y="1637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615</xdr:rowOff>
    </xdr:from>
    <xdr:to>
      <xdr:col>50</xdr:col>
      <xdr:colOff>114300</xdr:colOff>
      <xdr:row>98</xdr:row>
      <xdr:rowOff>63339</xdr:rowOff>
    </xdr:to>
    <xdr:cxnSp macro="">
      <xdr:nvCxnSpPr>
        <xdr:cNvPr id="458" name="直線コネクタ 457"/>
        <xdr:cNvCxnSpPr/>
      </xdr:nvCxnSpPr>
      <xdr:spPr>
        <a:xfrm flipV="1">
          <a:off x="8750300" y="16631265"/>
          <a:ext cx="889000" cy="23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52410</xdr:rowOff>
    </xdr:from>
    <xdr:ext cx="534377" cy="259045"/>
    <xdr:sp macro="" textlink="">
      <xdr:nvSpPr>
        <xdr:cNvPr id="460" name="テキスト ボックス 459"/>
        <xdr:cNvSpPr txBox="1"/>
      </xdr:nvSpPr>
      <xdr:spPr>
        <a:xfrm>
          <a:off x="9372111" y="166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22913</xdr:rowOff>
    </xdr:from>
    <xdr:to>
      <xdr:col>45</xdr:col>
      <xdr:colOff>177800</xdr:colOff>
      <xdr:row>98</xdr:row>
      <xdr:rowOff>63339</xdr:rowOff>
    </xdr:to>
    <xdr:cxnSp macro="">
      <xdr:nvCxnSpPr>
        <xdr:cNvPr id="461" name="直線コネクタ 460"/>
        <xdr:cNvCxnSpPr/>
      </xdr:nvCxnSpPr>
      <xdr:spPr>
        <a:xfrm>
          <a:off x="7861300" y="16825013"/>
          <a:ext cx="889000" cy="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145448</xdr:rowOff>
    </xdr:from>
    <xdr:ext cx="534377" cy="259045"/>
    <xdr:sp macro="" textlink="">
      <xdr:nvSpPr>
        <xdr:cNvPr id="463" name="テキスト ボックス 462"/>
        <xdr:cNvSpPr txBox="1"/>
      </xdr:nvSpPr>
      <xdr:spPr>
        <a:xfrm>
          <a:off x="8483111" y="1643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22913</xdr:rowOff>
    </xdr:from>
    <xdr:to>
      <xdr:col>41</xdr:col>
      <xdr:colOff>50800</xdr:colOff>
      <xdr:row>98</xdr:row>
      <xdr:rowOff>69329</xdr:rowOff>
    </xdr:to>
    <xdr:cxnSp macro="">
      <xdr:nvCxnSpPr>
        <xdr:cNvPr id="464" name="直線コネクタ 463"/>
        <xdr:cNvCxnSpPr/>
      </xdr:nvCxnSpPr>
      <xdr:spPr>
        <a:xfrm flipV="1">
          <a:off x="6972300" y="16825013"/>
          <a:ext cx="889000" cy="4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114940</xdr:rowOff>
    </xdr:from>
    <xdr:ext cx="534377" cy="259045"/>
    <xdr:sp macro="" textlink="">
      <xdr:nvSpPr>
        <xdr:cNvPr id="466" name="テキスト ボックス 465"/>
        <xdr:cNvSpPr txBox="1"/>
      </xdr:nvSpPr>
      <xdr:spPr>
        <a:xfrm>
          <a:off x="7594111" y="1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121311</xdr:rowOff>
    </xdr:from>
    <xdr:ext cx="534377" cy="259045"/>
    <xdr:sp macro="" textlink="">
      <xdr:nvSpPr>
        <xdr:cNvPr id="468" name="テキスト ボックス 467"/>
        <xdr:cNvSpPr txBox="1"/>
      </xdr:nvSpPr>
      <xdr:spPr>
        <a:xfrm>
          <a:off x="6705111" y="164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168272</xdr:rowOff>
    </xdr:from>
    <xdr:to>
      <xdr:col>55</xdr:col>
      <xdr:colOff>50800</xdr:colOff>
      <xdr:row>98</xdr:row>
      <xdr:rowOff>98422</xdr:rowOff>
    </xdr:to>
    <xdr:sp macro="" textlink="">
      <xdr:nvSpPr>
        <xdr:cNvPr id="474" name="楕円 473"/>
        <xdr:cNvSpPr/>
      </xdr:nvSpPr>
      <xdr:spPr>
        <a:xfrm>
          <a:off x="10426700" y="167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146699</xdr:rowOff>
    </xdr:from>
    <xdr:ext cx="534377" cy="259045"/>
    <xdr:sp macro="" textlink="">
      <xdr:nvSpPr>
        <xdr:cNvPr id="475" name="普通建設事業費 （ うち更新整備　）該当値テキスト"/>
        <xdr:cNvSpPr txBox="1"/>
      </xdr:nvSpPr>
      <xdr:spPr>
        <a:xfrm>
          <a:off x="10528300" y="167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121265</xdr:rowOff>
    </xdr:from>
    <xdr:to>
      <xdr:col>50</xdr:col>
      <xdr:colOff>165100</xdr:colOff>
      <xdr:row>97</xdr:row>
      <xdr:rowOff>51415</xdr:rowOff>
    </xdr:to>
    <xdr:sp macro="" textlink="">
      <xdr:nvSpPr>
        <xdr:cNvPr id="476" name="楕円 475"/>
        <xdr:cNvSpPr/>
      </xdr:nvSpPr>
      <xdr:spPr>
        <a:xfrm>
          <a:off x="9588500" y="165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67942</xdr:rowOff>
    </xdr:from>
    <xdr:ext cx="534377" cy="259045"/>
    <xdr:sp macro="" textlink="">
      <xdr:nvSpPr>
        <xdr:cNvPr id="477" name="テキスト ボックス 476"/>
        <xdr:cNvSpPr txBox="1"/>
      </xdr:nvSpPr>
      <xdr:spPr>
        <a:xfrm>
          <a:off x="9372111" y="1635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12539</xdr:rowOff>
    </xdr:from>
    <xdr:to>
      <xdr:col>46</xdr:col>
      <xdr:colOff>38100</xdr:colOff>
      <xdr:row>98</xdr:row>
      <xdr:rowOff>114139</xdr:rowOff>
    </xdr:to>
    <xdr:sp macro="" textlink="">
      <xdr:nvSpPr>
        <xdr:cNvPr id="478" name="楕円 477"/>
        <xdr:cNvSpPr/>
      </xdr:nvSpPr>
      <xdr:spPr>
        <a:xfrm>
          <a:off x="8699500" y="1681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105266</xdr:rowOff>
    </xdr:from>
    <xdr:ext cx="534377" cy="259045"/>
    <xdr:sp macro="" textlink="">
      <xdr:nvSpPr>
        <xdr:cNvPr id="479" name="テキスト ボックス 478"/>
        <xdr:cNvSpPr txBox="1"/>
      </xdr:nvSpPr>
      <xdr:spPr>
        <a:xfrm>
          <a:off x="8483111" y="1690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143563</xdr:rowOff>
    </xdr:from>
    <xdr:to>
      <xdr:col>41</xdr:col>
      <xdr:colOff>101600</xdr:colOff>
      <xdr:row>98</xdr:row>
      <xdr:rowOff>73713</xdr:rowOff>
    </xdr:to>
    <xdr:sp macro="" textlink="">
      <xdr:nvSpPr>
        <xdr:cNvPr id="480" name="楕円 479"/>
        <xdr:cNvSpPr/>
      </xdr:nvSpPr>
      <xdr:spPr>
        <a:xfrm>
          <a:off x="7810500" y="167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64840</xdr:rowOff>
    </xdr:from>
    <xdr:ext cx="534377" cy="259045"/>
    <xdr:sp macro="" textlink="">
      <xdr:nvSpPr>
        <xdr:cNvPr id="481" name="テキスト ボックス 480"/>
        <xdr:cNvSpPr txBox="1"/>
      </xdr:nvSpPr>
      <xdr:spPr>
        <a:xfrm>
          <a:off x="7594111" y="1686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18529</xdr:rowOff>
    </xdr:from>
    <xdr:to>
      <xdr:col>36</xdr:col>
      <xdr:colOff>165100</xdr:colOff>
      <xdr:row>98</xdr:row>
      <xdr:rowOff>120129</xdr:rowOff>
    </xdr:to>
    <xdr:sp macro="" textlink="">
      <xdr:nvSpPr>
        <xdr:cNvPr id="482" name="楕円 481"/>
        <xdr:cNvSpPr/>
      </xdr:nvSpPr>
      <xdr:spPr>
        <a:xfrm>
          <a:off x="6921500" y="1682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111256</xdr:rowOff>
    </xdr:from>
    <xdr:ext cx="534377" cy="259045"/>
    <xdr:sp macro="" textlink="">
      <xdr:nvSpPr>
        <xdr:cNvPr id="483" name="テキスト ボックス 482"/>
        <xdr:cNvSpPr txBox="1"/>
      </xdr:nvSpPr>
      <xdr:spPr>
        <a:xfrm>
          <a:off x="6705111" y="1691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108572</xdr:rowOff>
    </xdr:from>
    <xdr:to>
      <xdr:col>85</xdr:col>
      <xdr:colOff>127000</xdr:colOff>
      <xdr:row>38</xdr:row>
      <xdr:rowOff>127432</xdr:rowOff>
    </xdr:to>
    <xdr:cxnSp macro="">
      <xdr:nvCxnSpPr>
        <xdr:cNvPr id="512" name="直線コネクタ 511"/>
        <xdr:cNvCxnSpPr/>
      </xdr:nvCxnSpPr>
      <xdr:spPr>
        <a:xfrm flipV="1">
          <a:off x="15481300" y="6623672"/>
          <a:ext cx="8382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95223</xdr:rowOff>
    </xdr:from>
    <xdr:ext cx="534377" cy="259045"/>
    <xdr:sp macro="" textlink="">
      <xdr:nvSpPr>
        <xdr:cNvPr id="513" name="災害復旧事業費平均値テキスト"/>
        <xdr:cNvSpPr txBox="1"/>
      </xdr:nvSpPr>
      <xdr:spPr>
        <a:xfrm>
          <a:off x="16370300" y="62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127432</xdr:rowOff>
    </xdr:from>
    <xdr:to>
      <xdr:col>81</xdr:col>
      <xdr:colOff>50800</xdr:colOff>
      <xdr:row>39</xdr:row>
      <xdr:rowOff>40278</xdr:rowOff>
    </xdr:to>
    <xdr:cxnSp macro="">
      <xdr:nvCxnSpPr>
        <xdr:cNvPr id="515" name="直線コネクタ 514"/>
        <xdr:cNvCxnSpPr/>
      </xdr:nvCxnSpPr>
      <xdr:spPr>
        <a:xfrm flipV="1">
          <a:off x="14592300" y="6642532"/>
          <a:ext cx="889000" cy="8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131475</xdr:rowOff>
    </xdr:from>
    <xdr:ext cx="469744" cy="259045"/>
    <xdr:sp macro="" textlink="">
      <xdr:nvSpPr>
        <xdr:cNvPr id="517" name="テキスト ボックス 516"/>
        <xdr:cNvSpPr txBox="1"/>
      </xdr:nvSpPr>
      <xdr:spPr>
        <a:xfrm>
          <a:off x="15246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40278</xdr:rowOff>
    </xdr:from>
    <xdr:to>
      <xdr:col>76</xdr:col>
      <xdr:colOff>114300</xdr:colOff>
      <xdr:row>39</xdr:row>
      <xdr:rowOff>44450</xdr:rowOff>
    </xdr:to>
    <xdr:cxnSp macro="">
      <xdr:nvCxnSpPr>
        <xdr:cNvPr id="518" name="直線コネクタ 517"/>
        <xdr:cNvCxnSpPr/>
      </xdr:nvCxnSpPr>
      <xdr:spPr>
        <a:xfrm flipV="1">
          <a:off x="13703300" y="6726828"/>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166298</xdr:rowOff>
    </xdr:from>
    <xdr:ext cx="469744" cy="259045"/>
    <xdr:sp macro="" textlink="">
      <xdr:nvSpPr>
        <xdr:cNvPr id="520" name="テキスト ボックス 519"/>
        <xdr:cNvSpPr txBox="1"/>
      </xdr:nvSpPr>
      <xdr:spPr>
        <a:xfrm>
          <a:off x="14357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13665</xdr:rowOff>
    </xdr:from>
    <xdr:to>
      <xdr:col>71</xdr:col>
      <xdr:colOff>177800</xdr:colOff>
      <xdr:row>39</xdr:row>
      <xdr:rowOff>44450</xdr:rowOff>
    </xdr:to>
    <xdr:cxnSp macro="">
      <xdr:nvCxnSpPr>
        <xdr:cNvPr id="521" name="直線コネクタ 520"/>
        <xdr:cNvCxnSpPr/>
      </xdr:nvCxnSpPr>
      <xdr:spPr>
        <a:xfrm>
          <a:off x="12814300" y="6700215"/>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61028</xdr:rowOff>
    </xdr:from>
    <xdr:ext cx="469744" cy="259045"/>
    <xdr:sp macro="" textlink="">
      <xdr:nvSpPr>
        <xdr:cNvPr id="523" name="テキスト ボックス 522"/>
        <xdr:cNvSpPr txBox="1"/>
      </xdr:nvSpPr>
      <xdr:spPr>
        <a:xfrm>
          <a:off x="13468428" y="64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28071</xdr:rowOff>
    </xdr:from>
    <xdr:ext cx="469744" cy="259045"/>
    <xdr:sp macro="" textlink="">
      <xdr:nvSpPr>
        <xdr:cNvPr id="525" name="テキスト ボックス 524"/>
        <xdr:cNvSpPr txBox="1"/>
      </xdr:nvSpPr>
      <xdr:spPr>
        <a:xfrm>
          <a:off x="12579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57772</xdr:rowOff>
    </xdr:from>
    <xdr:to>
      <xdr:col>85</xdr:col>
      <xdr:colOff>177800</xdr:colOff>
      <xdr:row>38</xdr:row>
      <xdr:rowOff>159372</xdr:rowOff>
    </xdr:to>
    <xdr:sp macro="" textlink="">
      <xdr:nvSpPr>
        <xdr:cNvPr id="531" name="楕円 530"/>
        <xdr:cNvSpPr/>
      </xdr:nvSpPr>
      <xdr:spPr>
        <a:xfrm>
          <a:off x="16268700" y="65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144149</xdr:rowOff>
    </xdr:from>
    <xdr:ext cx="469744" cy="259045"/>
    <xdr:sp macro="" textlink="">
      <xdr:nvSpPr>
        <xdr:cNvPr id="532" name="災害復旧事業費該当値テキスト"/>
        <xdr:cNvSpPr txBox="1"/>
      </xdr:nvSpPr>
      <xdr:spPr>
        <a:xfrm>
          <a:off x="16370300" y="648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76632</xdr:rowOff>
    </xdr:from>
    <xdr:to>
      <xdr:col>81</xdr:col>
      <xdr:colOff>101600</xdr:colOff>
      <xdr:row>39</xdr:row>
      <xdr:rowOff>6782</xdr:rowOff>
    </xdr:to>
    <xdr:sp macro="" textlink="">
      <xdr:nvSpPr>
        <xdr:cNvPr id="533" name="楕円 532"/>
        <xdr:cNvSpPr/>
      </xdr:nvSpPr>
      <xdr:spPr>
        <a:xfrm>
          <a:off x="15430500" y="65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169359</xdr:rowOff>
    </xdr:from>
    <xdr:ext cx="469744" cy="259045"/>
    <xdr:sp macro="" textlink="">
      <xdr:nvSpPr>
        <xdr:cNvPr id="534" name="テキスト ボックス 533"/>
        <xdr:cNvSpPr txBox="1"/>
      </xdr:nvSpPr>
      <xdr:spPr>
        <a:xfrm>
          <a:off x="15246428" y="668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160928</xdr:rowOff>
    </xdr:from>
    <xdr:to>
      <xdr:col>76</xdr:col>
      <xdr:colOff>165100</xdr:colOff>
      <xdr:row>39</xdr:row>
      <xdr:rowOff>91078</xdr:rowOff>
    </xdr:to>
    <xdr:sp macro="" textlink="">
      <xdr:nvSpPr>
        <xdr:cNvPr id="535" name="楕円 534"/>
        <xdr:cNvSpPr/>
      </xdr:nvSpPr>
      <xdr:spPr>
        <a:xfrm>
          <a:off x="14541500" y="66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82205</xdr:rowOff>
    </xdr:from>
    <xdr:ext cx="378565" cy="259045"/>
    <xdr:sp macro="" textlink="">
      <xdr:nvSpPr>
        <xdr:cNvPr id="536" name="テキスト ボックス 535"/>
        <xdr:cNvSpPr txBox="1"/>
      </xdr:nvSpPr>
      <xdr:spPr>
        <a:xfrm>
          <a:off x="14403017" y="676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7" name="楕円 53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8" name="テキスト ボックス 53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134315</xdr:rowOff>
    </xdr:from>
    <xdr:to>
      <xdr:col>67</xdr:col>
      <xdr:colOff>101600</xdr:colOff>
      <xdr:row>39</xdr:row>
      <xdr:rowOff>64465</xdr:rowOff>
    </xdr:to>
    <xdr:sp macro="" textlink="">
      <xdr:nvSpPr>
        <xdr:cNvPr id="539" name="楕円 538"/>
        <xdr:cNvSpPr/>
      </xdr:nvSpPr>
      <xdr:spPr>
        <a:xfrm>
          <a:off x="12763500" y="664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55592</xdr:rowOff>
    </xdr:from>
    <xdr:ext cx="469744" cy="259045"/>
    <xdr:sp macro="" textlink="">
      <xdr:nvSpPr>
        <xdr:cNvPr id="540" name="テキスト ボックス 539"/>
        <xdr:cNvSpPr txBox="1"/>
      </xdr:nvSpPr>
      <xdr:spPr>
        <a:xfrm>
          <a:off x="12579428" y="674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154646</xdr:rowOff>
    </xdr:from>
    <xdr:to>
      <xdr:col>85</xdr:col>
      <xdr:colOff>127000</xdr:colOff>
      <xdr:row>79</xdr:row>
      <xdr:rowOff>42414</xdr:rowOff>
    </xdr:to>
    <xdr:cxnSp macro="">
      <xdr:nvCxnSpPr>
        <xdr:cNvPr id="621" name="直線コネクタ 620"/>
        <xdr:cNvCxnSpPr/>
      </xdr:nvCxnSpPr>
      <xdr:spPr>
        <a:xfrm flipV="1">
          <a:off x="15481300" y="13527746"/>
          <a:ext cx="838200" cy="5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82963</xdr:rowOff>
    </xdr:from>
    <xdr:ext cx="534377" cy="259045"/>
    <xdr:sp macro="" textlink="">
      <xdr:nvSpPr>
        <xdr:cNvPr id="622" name="公債費平均値テキスト"/>
        <xdr:cNvSpPr txBox="1"/>
      </xdr:nvSpPr>
      <xdr:spPr>
        <a:xfrm>
          <a:off x="16370300" y="1311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42414</xdr:rowOff>
    </xdr:from>
    <xdr:to>
      <xdr:col>81</xdr:col>
      <xdr:colOff>50800</xdr:colOff>
      <xdr:row>79</xdr:row>
      <xdr:rowOff>43797</xdr:rowOff>
    </xdr:to>
    <xdr:cxnSp macro="">
      <xdr:nvCxnSpPr>
        <xdr:cNvPr id="624" name="直線コネクタ 623"/>
        <xdr:cNvCxnSpPr/>
      </xdr:nvCxnSpPr>
      <xdr:spPr>
        <a:xfrm flipV="1">
          <a:off x="14592300" y="13586964"/>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819</xdr:rowOff>
    </xdr:from>
    <xdr:ext cx="534377" cy="259045"/>
    <xdr:sp macro="" textlink="">
      <xdr:nvSpPr>
        <xdr:cNvPr id="626" name="テキスト ボックス 625"/>
        <xdr:cNvSpPr txBox="1"/>
      </xdr:nvSpPr>
      <xdr:spPr>
        <a:xfrm>
          <a:off x="15214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38005</xdr:rowOff>
    </xdr:from>
    <xdr:to>
      <xdr:col>76</xdr:col>
      <xdr:colOff>114300</xdr:colOff>
      <xdr:row>79</xdr:row>
      <xdr:rowOff>43797</xdr:rowOff>
    </xdr:to>
    <xdr:cxnSp macro="">
      <xdr:nvCxnSpPr>
        <xdr:cNvPr id="627" name="直線コネクタ 626"/>
        <xdr:cNvCxnSpPr/>
      </xdr:nvCxnSpPr>
      <xdr:spPr>
        <a:xfrm>
          <a:off x="13703300" y="13582555"/>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168415</xdr:rowOff>
    </xdr:from>
    <xdr:ext cx="534377" cy="259045"/>
    <xdr:sp macro="" textlink="">
      <xdr:nvSpPr>
        <xdr:cNvPr id="629" name="テキスト ボックス 628"/>
        <xdr:cNvSpPr txBox="1"/>
      </xdr:nvSpPr>
      <xdr:spPr>
        <a:xfrm>
          <a:off x="14325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36917</xdr:rowOff>
    </xdr:from>
    <xdr:to>
      <xdr:col>71</xdr:col>
      <xdr:colOff>177800</xdr:colOff>
      <xdr:row>79</xdr:row>
      <xdr:rowOff>38005</xdr:rowOff>
    </xdr:to>
    <xdr:cxnSp macro="">
      <xdr:nvCxnSpPr>
        <xdr:cNvPr id="630" name="直線コネクタ 629"/>
        <xdr:cNvCxnSpPr/>
      </xdr:nvCxnSpPr>
      <xdr:spPr>
        <a:xfrm>
          <a:off x="12814300" y="1358146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3105</xdr:rowOff>
    </xdr:from>
    <xdr:ext cx="534377" cy="259045"/>
    <xdr:sp macro="" textlink="">
      <xdr:nvSpPr>
        <xdr:cNvPr id="632" name="テキスト ボックス 631"/>
        <xdr:cNvSpPr txBox="1"/>
      </xdr:nvSpPr>
      <xdr:spPr>
        <a:xfrm>
          <a:off x="13436111" y="130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9462</xdr:rowOff>
    </xdr:from>
    <xdr:ext cx="534377" cy="259045"/>
    <xdr:sp macro="" textlink="">
      <xdr:nvSpPr>
        <xdr:cNvPr id="634" name="テキスト ボックス 633"/>
        <xdr:cNvSpPr txBox="1"/>
      </xdr:nvSpPr>
      <xdr:spPr>
        <a:xfrm>
          <a:off x="12547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103846</xdr:rowOff>
    </xdr:from>
    <xdr:to>
      <xdr:col>85</xdr:col>
      <xdr:colOff>177800</xdr:colOff>
      <xdr:row>79</xdr:row>
      <xdr:rowOff>33996</xdr:rowOff>
    </xdr:to>
    <xdr:sp macro="" textlink="">
      <xdr:nvSpPr>
        <xdr:cNvPr id="640" name="楕円 639"/>
        <xdr:cNvSpPr/>
      </xdr:nvSpPr>
      <xdr:spPr>
        <a:xfrm>
          <a:off x="16268700" y="134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82273</xdr:rowOff>
    </xdr:from>
    <xdr:ext cx="534377" cy="259045"/>
    <xdr:sp macro="" textlink="">
      <xdr:nvSpPr>
        <xdr:cNvPr id="641" name="公債費該当値テキスト"/>
        <xdr:cNvSpPr txBox="1"/>
      </xdr:nvSpPr>
      <xdr:spPr>
        <a:xfrm>
          <a:off x="16370300" y="1345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163064</xdr:rowOff>
    </xdr:from>
    <xdr:to>
      <xdr:col>81</xdr:col>
      <xdr:colOff>101600</xdr:colOff>
      <xdr:row>79</xdr:row>
      <xdr:rowOff>93214</xdr:rowOff>
    </xdr:to>
    <xdr:sp macro="" textlink="">
      <xdr:nvSpPr>
        <xdr:cNvPr id="642" name="楕円 641"/>
        <xdr:cNvSpPr/>
      </xdr:nvSpPr>
      <xdr:spPr>
        <a:xfrm>
          <a:off x="15430500" y="135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84341</xdr:rowOff>
    </xdr:from>
    <xdr:ext cx="534377" cy="259045"/>
    <xdr:sp macro="" textlink="">
      <xdr:nvSpPr>
        <xdr:cNvPr id="643" name="テキスト ボックス 642"/>
        <xdr:cNvSpPr txBox="1"/>
      </xdr:nvSpPr>
      <xdr:spPr>
        <a:xfrm>
          <a:off x="15214111" y="13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164447</xdr:rowOff>
    </xdr:from>
    <xdr:to>
      <xdr:col>76</xdr:col>
      <xdr:colOff>165100</xdr:colOff>
      <xdr:row>79</xdr:row>
      <xdr:rowOff>94597</xdr:rowOff>
    </xdr:to>
    <xdr:sp macro="" textlink="">
      <xdr:nvSpPr>
        <xdr:cNvPr id="644" name="楕円 643"/>
        <xdr:cNvSpPr/>
      </xdr:nvSpPr>
      <xdr:spPr>
        <a:xfrm>
          <a:off x="14541500" y="135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85724</xdr:rowOff>
    </xdr:from>
    <xdr:ext cx="534377" cy="259045"/>
    <xdr:sp macro="" textlink="">
      <xdr:nvSpPr>
        <xdr:cNvPr id="645" name="テキスト ボックス 644"/>
        <xdr:cNvSpPr txBox="1"/>
      </xdr:nvSpPr>
      <xdr:spPr>
        <a:xfrm>
          <a:off x="14325111" y="136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158655</xdr:rowOff>
    </xdr:from>
    <xdr:to>
      <xdr:col>72</xdr:col>
      <xdr:colOff>38100</xdr:colOff>
      <xdr:row>79</xdr:row>
      <xdr:rowOff>88805</xdr:rowOff>
    </xdr:to>
    <xdr:sp macro="" textlink="">
      <xdr:nvSpPr>
        <xdr:cNvPr id="646" name="楕円 645"/>
        <xdr:cNvSpPr/>
      </xdr:nvSpPr>
      <xdr:spPr>
        <a:xfrm>
          <a:off x="13652500" y="135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79932</xdr:rowOff>
    </xdr:from>
    <xdr:ext cx="534377" cy="259045"/>
    <xdr:sp macro="" textlink="">
      <xdr:nvSpPr>
        <xdr:cNvPr id="647" name="テキスト ボックス 646"/>
        <xdr:cNvSpPr txBox="1"/>
      </xdr:nvSpPr>
      <xdr:spPr>
        <a:xfrm>
          <a:off x="13436111" y="1362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157567</xdr:rowOff>
    </xdr:from>
    <xdr:to>
      <xdr:col>67</xdr:col>
      <xdr:colOff>101600</xdr:colOff>
      <xdr:row>79</xdr:row>
      <xdr:rowOff>87717</xdr:rowOff>
    </xdr:to>
    <xdr:sp macro="" textlink="">
      <xdr:nvSpPr>
        <xdr:cNvPr id="648" name="楕円 647"/>
        <xdr:cNvSpPr/>
      </xdr:nvSpPr>
      <xdr:spPr>
        <a:xfrm>
          <a:off x="12763500" y="1353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78844</xdr:rowOff>
    </xdr:from>
    <xdr:ext cx="534377" cy="259045"/>
    <xdr:sp macro="" textlink="">
      <xdr:nvSpPr>
        <xdr:cNvPr id="649" name="テキスト ボックス 648"/>
        <xdr:cNvSpPr txBox="1"/>
      </xdr:nvSpPr>
      <xdr:spPr>
        <a:xfrm>
          <a:off x="12547111" y="136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93687</xdr:rowOff>
    </xdr:from>
    <xdr:to>
      <xdr:col>85</xdr:col>
      <xdr:colOff>127000</xdr:colOff>
      <xdr:row>97</xdr:row>
      <xdr:rowOff>163703</xdr:rowOff>
    </xdr:to>
    <xdr:cxnSp macro="">
      <xdr:nvCxnSpPr>
        <xdr:cNvPr id="678" name="直線コネクタ 677"/>
        <xdr:cNvCxnSpPr/>
      </xdr:nvCxnSpPr>
      <xdr:spPr>
        <a:xfrm>
          <a:off x="15481300" y="16209987"/>
          <a:ext cx="838200" cy="58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157142</xdr:rowOff>
    </xdr:from>
    <xdr:ext cx="534377" cy="259045"/>
    <xdr:sp macro="" textlink="">
      <xdr:nvSpPr>
        <xdr:cNvPr id="679" name="積立金平均値テキスト"/>
        <xdr:cNvSpPr txBox="1"/>
      </xdr:nvSpPr>
      <xdr:spPr>
        <a:xfrm>
          <a:off x="16370300" y="1644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93687</xdr:rowOff>
    </xdr:from>
    <xdr:to>
      <xdr:col>81</xdr:col>
      <xdr:colOff>50800</xdr:colOff>
      <xdr:row>97</xdr:row>
      <xdr:rowOff>155727</xdr:rowOff>
    </xdr:to>
    <xdr:cxnSp macro="">
      <xdr:nvCxnSpPr>
        <xdr:cNvPr id="681" name="直線コネクタ 680"/>
        <xdr:cNvCxnSpPr/>
      </xdr:nvCxnSpPr>
      <xdr:spPr>
        <a:xfrm flipV="1">
          <a:off x="14592300" y="16209987"/>
          <a:ext cx="889000" cy="57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158309</xdr:rowOff>
    </xdr:from>
    <xdr:ext cx="534377" cy="259045"/>
    <xdr:sp macro="" textlink="">
      <xdr:nvSpPr>
        <xdr:cNvPr id="683" name="テキスト ボックス 682"/>
        <xdr:cNvSpPr txBox="1"/>
      </xdr:nvSpPr>
      <xdr:spPr>
        <a:xfrm>
          <a:off x="15214111" y="16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155727</xdr:rowOff>
    </xdr:from>
    <xdr:to>
      <xdr:col>76</xdr:col>
      <xdr:colOff>114300</xdr:colOff>
      <xdr:row>98</xdr:row>
      <xdr:rowOff>69862</xdr:rowOff>
    </xdr:to>
    <xdr:cxnSp macro="">
      <xdr:nvCxnSpPr>
        <xdr:cNvPr id="684" name="直線コネクタ 683"/>
        <xdr:cNvCxnSpPr/>
      </xdr:nvCxnSpPr>
      <xdr:spPr>
        <a:xfrm flipV="1">
          <a:off x="13703300" y="16786377"/>
          <a:ext cx="889000" cy="8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47986</xdr:rowOff>
    </xdr:from>
    <xdr:ext cx="534377" cy="259045"/>
    <xdr:sp macro="" textlink="">
      <xdr:nvSpPr>
        <xdr:cNvPr id="686" name="テキスト ボックス 685"/>
        <xdr:cNvSpPr txBox="1"/>
      </xdr:nvSpPr>
      <xdr:spPr>
        <a:xfrm>
          <a:off x="14325111" y="165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13284</xdr:rowOff>
    </xdr:from>
    <xdr:to>
      <xdr:col>71</xdr:col>
      <xdr:colOff>177800</xdr:colOff>
      <xdr:row>98</xdr:row>
      <xdr:rowOff>69862</xdr:rowOff>
    </xdr:to>
    <xdr:cxnSp macro="">
      <xdr:nvCxnSpPr>
        <xdr:cNvPr id="687" name="直線コネクタ 686"/>
        <xdr:cNvCxnSpPr/>
      </xdr:nvCxnSpPr>
      <xdr:spPr>
        <a:xfrm>
          <a:off x="12814300" y="16643934"/>
          <a:ext cx="889000" cy="22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91698</xdr:rowOff>
    </xdr:from>
    <xdr:ext cx="534377" cy="259045"/>
    <xdr:sp macro="" textlink="">
      <xdr:nvSpPr>
        <xdr:cNvPr id="689" name="テキスト ボックス 688"/>
        <xdr:cNvSpPr txBox="1"/>
      </xdr:nvSpPr>
      <xdr:spPr>
        <a:xfrm>
          <a:off x="13436111" y="165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40988</xdr:rowOff>
    </xdr:from>
    <xdr:ext cx="534377" cy="259045"/>
    <xdr:sp macro="" textlink="">
      <xdr:nvSpPr>
        <xdr:cNvPr id="691" name="テキスト ボックス 690"/>
        <xdr:cNvSpPr txBox="1"/>
      </xdr:nvSpPr>
      <xdr:spPr>
        <a:xfrm>
          <a:off x="12547111" y="1684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112903</xdr:rowOff>
    </xdr:from>
    <xdr:to>
      <xdr:col>85</xdr:col>
      <xdr:colOff>177800</xdr:colOff>
      <xdr:row>98</xdr:row>
      <xdr:rowOff>43053</xdr:rowOff>
    </xdr:to>
    <xdr:sp macro="" textlink="">
      <xdr:nvSpPr>
        <xdr:cNvPr id="697" name="楕円 696"/>
        <xdr:cNvSpPr/>
      </xdr:nvSpPr>
      <xdr:spPr>
        <a:xfrm>
          <a:off x="16268700" y="1674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91330</xdr:rowOff>
    </xdr:from>
    <xdr:ext cx="534377" cy="259045"/>
    <xdr:sp macro="" textlink="">
      <xdr:nvSpPr>
        <xdr:cNvPr id="698" name="積立金該当値テキスト"/>
        <xdr:cNvSpPr txBox="1"/>
      </xdr:nvSpPr>
      <xdr:spPr>
        <a:xfrm>
          <a:off x="16370300" y="1672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42887</xdr:rowOff>
    </xdr:from>
    <xdr:to>
      <xdr:col>81</xdr:col>
      <xdr:colOff>101600</xdr:colOff>
      <xdr:row>94</xdr:row>
      <xdr:rowOff>144487</xdr:rowOff>
    </xdr:to>
    <xdr:sp macro="" textlink="">
      <xdr:nvSpPr>
        <xdr:cNvPr id="699" name="楕円 698"/>
        <xdr:cNvSpPr/>
      </xdr:nvSpPr>
      <xdr:spPr>
        <a:xfrm>
          <a:off x="15430500" y="161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161014</xdr:rowOff>
    </xdr:from>
    <xdr:ext cx="534377" cy="259045"/>
    <xdr:sp macro="" textlink="">
      <xdr:nvSpPr>
        <xdr:cNvPr id="700" name="テキスト ボックス 699"/>
        <xdr:cNvSpPr txBox="1"/>
      </xdr:nvSpPr>
      <xdr:spPr>
        <a:xfrm>
          <a:off x="15214111" y="159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104927</xdr:rowOff>
    </xdr:from>
    <xdr:to>
      <xdr:col>76</xdr:col>
      <xdr:colOff>165100</xdr:colOff>
      <xdr:row>98</xdr:row>
      <xdr:rowOff>35077</xdr:rowOff>
    </xdr:to>
    <xdr:sp macro="" textlink="">
      <xdr:nvSpPr>
        <xdr:cNvPr id="701" name="楕円 700"/>
        <xdr:cNvSpPr/>
      </xdr:nvSpPr>
      <xdr:spPr>
        <a:xfrm>
          <a:off x="14541500" y="167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26204</xdr:rowOff>
    </xdr:from>
    <xdr:ext cx="534377" cy="259045"/>
    <xdr:sp macro="" textlink="">
      <xdr:nvSpPr>
        <xdr:cNvPr id="702" name="テキスト ボックス 701"/>
        <xdr:cNvSpPr txBox="1"/>
      </xdr:nvSpPr>
      <xdr:spPr>
        <a:xfrm>
          <a:off x="14325111" y="168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19062</xdr:rowOff>
    </xdr:from>
    <xdr:to>
      <xdr:col>72</xdr:col>
      <xdr:colOff>38100</xdr:colOff>
      <xdr:row>98</xdr:row>
      <xdr:rowOff>120662</xdr:rowOff>
    </xdr:to>
    <xdr:sp macro="" textlink="">
      <xdr:nvSpPr>
        <xdr:cNvPr id="703" name="楕円 702"/>
        <xdr:cNvSpPr/>
      </xdr:nvSpPr>
      <xdr:spPr>
        <a:xfrm>
          <a:off x="13652500" y="1682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111789</xdr:rowOff>
    </xdr:from>
    <xdr:ext cx="534377" cy="259045"/>
    <xdr:sp macro="" textlink="">
      <xdr:nvSpPr>
        <xdr:cNvPr id="704" name="テキスト ボックス 703"/>
        <xdr:cNvSpPr txBox="1"/>
      </xdr:nvSpPr>
      <xdr:spPr>
        <a:xfrm>
          <a:off x="13436111" y="1691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133934</xdr:rowOff>
    </xdr:from>
    <xdr:to>
      <xdr:col>67</xdr:col>
      <xdr:colOff>101600</xdr:colOff>
      <xdr:row>97</xdr:row>
      <xdr:rowOff>64084</xdr:rowOff>
    </xdr:to>
    <xdr:sp macro="" textlink="">
      <xdr:nvSpPr>
        <xdr:cNvPr id="705" name="楕円 704"/>
        <xdr:cNvSpPr/>
      </xdr:nvSpPr>
      <xdr:spPr>
        <a:xfrm>
          <a:off x="12763500" y="1659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80611</xdr:rowOff>
    </xdr:from>
    <xdr:ext cx="534377" cy="259045"/>
    <xdr:sp macro="" textlink="">
      <xdr:nvSpPr>
        <xdr:cNvPr id="706" name="テキスト ボックス 705"/>
        <xdr:cNvSpPr txBox="1"/>
      </xdr:nvSpPr>
      <xdr:spPr>
        <a:xfrm>
          <a:off x="12547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103711</xdr:rowOff>
    </xdr:from>
    <xdr:ext cx="469744" cy="259045"/>
    <xdr:sp macro="" textlink="">
      <xdr:nvSpPr>
        <xdr:cNvPr id="738" name="投資及び出資金平均値テキスト"/>
        <xdr:cNvSpPr txBox="1"/>
      </xdr:nvSpPr>
      <xdr:spPr>
        <a:xfrm>
          <a:off x="22212300" y="644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96200</xdr:rowOff>
    </xdr:from>
    <xdr:to>
      <xdr:col>111</xdr:col>
      <xdr:colOff>177800</xdr:colOff>
      <xdr:row>39</xdr:row>
      <xdr:rowOff>98878</xdr:rowOff>
    </xdr:to>
    <xdr:cxnSp macro="">
      <xdr:nvCxnSpPr>
        <xdr:cNvPr id="740" name="直線コネクタ 739"/>
        <xdr:cNvCxnSpPr/>
      </xdr:nvCxnSpPr>
      <xdr:spPr>
        <a:xfrm>
          <a:off x="20434300" y="6782750"/>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42" name="テキスト ボックス 741"/>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96200</xdr:rowOff>
    </xdr:from>
    <xdr:to>
      <xdr:col>107</xdr:col>
      <xdr:colOff>50800</xdr:colOff>
      <xdr:row>39</xdr:row>
      <xdr:rowOff>98878</xdr:rowOff>
    </xdr:to>
    <xdr:cxnSp macro="">
      <xdr:nvCxnSpPr>
        <xdr:cNvPr id="743" name="直線コネクタ 742"/>
        <xdr:cNvCxnSpPr/>
      </xdr:nvCxnSpPr>
      <xdr:spPr>
        <a:xfrm flipV="1">
          <a:off x="19545300" y="6782750"/>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5" name="テキスト ボックス 744"/>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8" name="テキスト ボックス 747"/>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50" name="テキスト ボックス 749"/>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45400</xdr:rowOff>
    </xdr:from>
    <xdr:to>
      <xdr:col>107</xdr:col>
      <xdr:colOff>101600</xdr:colOff>
      <xdr:row>39</xdr:row>
      <xdr:rowOff>147000</xdr:rowOff>
    </xdr:to>
    <xdr:sp macro="" textlink="">
      <xdr:nvSpPr>
        <xdr:cNvPr id="760" name="楕円 759"/>
        <xdr:cNvSpPr/>
      </xdr:nvSpPr>
      <xdr:spPr>
        <a:xfrm>
          <a:off x="20383500" y="67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138127</xdr:rowOff>
    </xdr:from>
    <xdr:ext cx="313932" cy="259045"/>
    <xdr:sp macro="" textlink="">
      <xdr:nvSpPr>
        <xdr:cNvPr id="761" name="テキスト ボックス 760"/>
        <xdr:cNvSpPr txBox="1"/>
      </xdr:nvSpPr>
      <xdr:spPr>
        <a:xfrm>
          <a:off x="20277333" y="6824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41573</xdr:rowOff>
    </xdr:from>
    <xdr:to>
      <xdr:col>116</xdr:col>
      <xdr:colOff>63500</xdr:colOff>
      <xdr:row>59</xdr:row>
      <xdr:rowOff>44450</xdr:rowOff>
    </xdr:to>
    <xdr:cxnSp macro="">
      <xdr:nvCxnSpPr>
        <xdr:cNvPr id="794" name="直線コネクタ 793"/>
        <xdr:cNvCxnSpPr/>
      </xdr:nvCxnSpPr>
      <xdr:spPr>
        <a:xfrm>
          <a:off x="21323300" y="10157123"/>
          <a:ext cx="8382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54418</xdr:rowOff>
    </xdr:from>
    <xdr:ext cx="469744" cy="259045"/>
    <xdr:sp macro="" textlink="">
      <xdr:nvSpPr>
        <xdr:cNvPr id="795" name="貸付金平均値テキスト"/>
        <xdr:cNvSpPr txBox="1"/>
      </xdr:nvSpPr>
      <xdr:spPr>
        <a:xfrm>
          <a:off x="22212300" y="982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41573</xdr:rowOff>
    </xdr:from>
    <xdr:to>
      <xdr:col>111</xdr:col>
      <xdr:colOff>177800</xdr:colOff>
      <xdr:row>59</xdr:row>
      <xdr:rowOff>43669</xdr:rowOff>
    </xdr:to>
    <xdr:cxnSp macro="">
      <xdr:nvCxnSpPr>
        <xdr:cNvPr id="797" name="直線コネクタ 796"/>
        <xdr:cNvCxnSpPr/>
      </xdr:nvCxnSpPr>
      <xdr:spPr>
        <a:xfrm flipV="1">
          <a:off x="20434300" y="10157123"/>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19575</xdr:rowOff>
    </xdr:from>
    <xdr:ext cx="469744" cy="259045"/>
    <xdr:sp macro="" textlink="">
      <xdr:nvSpPr>
        <xdr:cNvPr id="799" name="テキスト ボックス 798"/>
        <xdr:cNvSpPr txBox="1"/>
      </xdr:nvSpPr>
      <xdr:spPr>
        <a:xfrm>
          <a:off x="21088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43669</xdr:rowOff>
    </xdr:from>
    <xdr:to>
      <xdr:col>107</xdr:col>
      <xdr:colOff>50800</xdr:colOff>
      <xdr:row>59</xdr:row>
      <xdr:rowOff>43669</xdr:rowOff>
    </xdr:to>
    <xdr:cxnSp macro="">
      <xdr:nvCxnSpPr>
        <xdr:cNvPr id="800" name="直線コネクタ 799"/>
        <xdr:cNvCxnSpPr/>
      </xdr:nvCxnSpPr>
      <xdr:spPr>
        <a:xfrm>
          <a:off x="19545300" y="101592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19613</xdr:rowOff>
    </xdr:from>
    <xdr:ext cx="469744" cy="259045"/>
    <xdr:sp macro="" textlink="">
      <xdr:nvSpPr>
        <xdr:cNvPr id="802" name="テキスト ボックス 801"/>
        <xdr:cNvSpPr txBox="1"/>
      </xdr:nvSpPr>
      <xdr:spPr>
        <a:xfrm>
          <a:off x="20199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43669</xdr:rowOff>
    </xdr:from>
    <xdr:to>
      <xdr:col>102</xdr:col>
      <xdr:colOff>114300</xdr:colOff>
      <xdr:row>59</xdr:row>
      <xdr:rowOff>43688</xdr:rowOff>
    </xdr:to>
    <xdr:cxnSp macro="">
      <xdr:nvCxnSpPr>
        <xdr:cNvPr id="803" name="直線コネクタ 802"/>
        <xdr:cNvCxnSpPr/>
      </xdr:nvCxnSpPr>
      <xdr:spPr>
        <a:xfrm flipV="1">
          <a:off x="18656300" y="10159219"/>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4945</xdr:rowOff>
    </xdr:from>
    <xdr:ext cx="469744" cy="259045"/>
    <xdr:sp macro="" textlink="">
      <xdr:nvSpPr>
        <xdr:cNvPr id="805" name="テキスト ボックス 804"/>
        <xdr:cNvSpPr txBox="1"/>
      </xdr:nvSpPr>
      <xdr:spPr>
        <a:xfrm>
          <a:off x="19310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5059</xdr:rowOff>
    </xdr:from>
    <xdr:ext cx="469744" cy="259045"/>
    <xdr:sp macro="" textlink="">
      <xdr:nvSpPr>
        <xdr:cNvPr id="807" name="テキスト ボックス 806"/>
        <xdr:cNvSpPr txBox="1"/>
      </xdr:nvSpPr>
      <xdr:spPr>
        <a:xfrm>
          <a:off x="18421428"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162223</xdr:rowOff>
    </xdr:from>
    <xdr:to>
      <xdr:col>112</xdr:col>
      <xdr:colOff>38100</xdr:colOff>
      <xdr:row>59</xdr:row>
      <xdr:rowOff>92373</xdr:rowOff>
    </xdr:to>
    <xdr:sp macro="" textlink="">
      <xdr:nvSpPr>
        <xdr:cNvPr id="815" name="楕円 814"/>
        <xdr:cNvSpPr/>
      </xdr:nvSpPr>
      <xdr:spPr>
        <a:xfrm>
          <a:off x="21272500" y="101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83500</xdr:rowOff>
    </xdr:from>
    <xdr:ext cx="378565" cy="259045"/>
    <xdr:sp macro="" textlink="">
      <xdr:nvSpPr>
        <xdr:cNvPr id="816" name="テキスト ボックス 815"/>
        <xdr:cNvSpPr txBox="1"/>
      </xdr:nvSpPr>
      <xdr:spPr>
        <a:xfrm>
          <a:off x="21134017" y="10199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164319</xdr:rowOff>
    </xdr:from>
    <xdr:to>
      <xdr:col>107</xdr:col>
      <xdr:colOff>101600</xdr:colOff>
      <xdr:row>59</xdr:row>
      <xdr:rowOff>94469</xdr:rowOff>
    </xdr:to>
    <xdr:sp macro="" textlink="">
      <xdr:nvSpPr>
        <xdr:cNvPr id="817" name="楕円 816"/>
        <xdr:cNvSpPr/>
      </xdr:nvSpPr>
      <xdr:spPr>
        <a:xfrm>
          <a:off x="20383500" y="101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85596</xdr:rowOff>
    </xdr:from>
    <xdr:ext cx="313932" cy="259045"/>
    <xdr:sp macro="" textlink="">
      <xdr:nvSpPr>
        <xdr:cNvPr id="818" name="テキスト ボックス 817"/>
        <xdr:cNvSpPr txBox="1"/>
      </xdr:nvSpPr>
      <xdr:spPr>
        <a:xfrm>
          <a:off x="20277333" y="10201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164319</xdr:rowOff>
    </xdr:from>
    <xdr:to>
      <xdr:col>102</xdr:col>
      <xdr:colOff>165100</xdr:colOff>
      <xdr:row>59</xdr:row>
      <xdr:rowOff>94469</xdr:rowOff>
    </xdr:to>
    <xdr:sp macro="" textlink="">
      <xdr:nvSpPr>
        <xdr:cNvPr id="819" name="楕円 818"/>
        <xdr:cNvSpPr/>
      </xdr:nvSpPr>
      <xdr:spPr>
        <a:xfrm>
          <a:off x="19494500" y="101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85596</xdr:rowOff>
    </xdr:from>
    <xdr:ext cx="313932" cy="259045"/>
    <xdr:sp macro="" textlink="">
      <xdr:nvSpPr>
        <xdr:cNvPr id="820" name="テキスト ボックス 819"/>
        <xdr:cNvSpPr txBox="1"/>
      </xdr:nvSpPr>
      <xdr:spPr>
        <a:xfrm>
          <a:off x="19388333" y="10201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164338</xdr:rowOff>
    </xdr:from>
    <xdr:to>
      <xdr:col>98</xdr:col>
      <xdr:colOff>38100</xdr:colOff>
      <xdr:row>59</xdr:row>
      <xdr:rowOff>94488</xdr:rowOff>
    </xdr:to>
    <xdr:sp macro="" textlink="">
      <xdr:nvSpPr>
        <xdr:cNvPr id="821" name="楕円 820"/>
        <xdr:cNvSpPr/>
      </xdr:nvSpPr>
      <xdr:spPr>
        <a:xfrm>
          <a:off x="18605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85615</xdr:rowOff>
    </xdr:from>
    <xdr:ext cx="313932" cy="259045"/>
    <xdr:sp macro="" textlink="">
      <xdr:nvSpPr>
        <xdr:cNvPr id="822" name="テキスト ボックス 821"/>
        <xdr:cNvSpPr txBox="1"/>
      </xdr:nvSpPr>
      <xdr:spPr>
        <a:xfrm>
          <a:off x="18499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82593</xdr:rowOff>
    </xdr:from>
    <xdr:to>
      <xdr:col>116</xdr:col>
      <xdr:colOff>63500</xdr:colOff>
      <xdr:row>78</xdr:row>
      <xdr:rowOff>98352</xdr:rowOff>
    </xdr:to>
    <xdr:cxnSp macro="">
      <xdr:nvCxnSpPr>
        <xdr:cNvPr id="856" name="直線コネクタ 855"/>
        <xdr:cNvCxnSpPr/>
      </xdr:nvCxnSpPr>
      <xdr:spPr>
        <a:xfrm>
          <a:off x="21323300" y="13284243"/>
          <a:ext cx="838200" cy="18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163284</xdr:rowOff>
    </xdr:from>
    <xdr:ext cx="534377" cy="259045"/>
    <xdr:sp macro="" textlink="">
      <xdr:nvSpPr>
        <xdr:cNvPr id="857" name="繰出金平均値テキスト"/>
        <xdr:cNvSpPr txBox="1"/>
      </xdr:nvSpPr>
      <xdr:spPr>
        <a:xfrm>
          <a:off x="22212300" y="13022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82593</xdr:rowOff>
    </xdr:from>
    <xdr:to>
      <xdr:col>111</xdr:col>
      <xdr:colOff>177800</xdr:colOff>
      <xdr:row>77</xdr:row>
      <xdr:rowOff>85365</xdr:rowOff>
    </xdr:to>
    <xdr:cxnSp macro="">
      <xdr:nvCxnSpPr>
        <xdr:cNvPr id="859" name="直線コネクタ 858"/>
        <xdr:cNvCxnSpPr/>
      </xdr:nvCxnSpPr>
      <xdr:spPr>
        <a:xfrm flipV="1">
          <a:off x="20434300" y="13284243"/>
          <a:ext cx="889000" cy="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2102</xdr:rowOff>
    </xdr:from>
    <xdr:ext cx="534377" cy="259045"/>
    <xdr:sp macro="" textlink="">
      <xdr:nvSpPr>
        <xdr:cNvPr id="861" name="テキスト ボックス 860"/>
        <xdr:cNvSpPr txBox="1"/>
      </xdr:nvSpPr>
      <xdr:spPr>
        <a:xfrm>
          <a:off x="21056111" y="1286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85365</xdr:rowOff>
    </xdr:from>
    <xdr:to>
      <xdr:col>107</xdr:col>
      <xdr:colOff>50800</xdr:colOff>
      <xdr:row>77</xdr:row>
      <xdr:rowOff>97523</xdr:rowOff>
    </xdr:to>
    <xdr:cxnSp macro="">
      <xdr:nvCxnSpPr>
        <xdr:cNvPr id="862" name="直線コネクタ 861"/>
        <xdr:cNvCxnSpPr/>
      </xdr:nvCxnSpPr>
      <xdr:spPr>
        <a:xfrm flipV="1">
          <a:off x="19545300" y="13287015"/>
          <a:ext cx="889000" cy="1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162250</xdr:rowOff>
    </xdr:from>
    <xdr:ext cx="534377" cy="259045"/>
    <xdr:sp macro="" textlink="">
      <xdr:nvSpPr>
        <xdr:cNvPr id="864" name="テキスト ボックス 863"/>
        <xdr:cNvSpPr txBox="1"/>
      </xdr:nvSpPr>
      <xdr:spPr>
        <a:xfrm>
          <a:off x="20167111" y="1284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97523</xdr:rowOff>
    </xdr:from>
    <xdr:to>
      <xdr:col>102</xdr:col>
      <xdr:colOff>114300</xdr:colOff>
      <xdr:row>77</xdr:row>
      <xdr:rowOff>105452</xdr:rowOff>
    </xdr:to>
    <xdr:cxnSp macro="">
      <xdr:nvCxnSpPr>
        <xdr:cNvPr id="865" name="直線コネクタ 864"/>
        <xdr:cNvCxnSpPr/>
      </xdr:nvCxnSpPr>
      <xdr:spPr>
        <a:xfrm flipV="1">
          <a:off x="18656300" y="13299173"/>
          <a:ext cx="8890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148105</xdr:rowOff>
    </xdr:from>
    <xdr:ext cx="534377" cy="259045"/>
    <xdr:sp macro="" textlink="">
      <xdr:nvSpPr>
        <xdr:cNvPr id="867" name="テキスト ボックス 866"/>
        <xdr:cNvSpPr txBox="1"/>
      </xdr:nvSpPr>
      <xdr:spPr>
        <a:xfrm>
          <a:off x="19278111" y="128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151963</xdr:rowOff>
    </xdr:from>
    <xdr:ext cx="534377" cy="259045"/>
    <xdr:sp macro="" textlink="">
      <xdr:nvSpPr>
        <xdr:cNvPr id="869" name="テキスト ボックス 868"/>
        <xdr:cNvSpPr txBox="1"/>
      </xdr:nvSpPr>
      <xdr:spPr>
        <a:xfrm>
          <a:off x="18389111" y="1283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47552</xdr:rowOff>
    </xdr:from>
    <xdr:to>
      <xdr:col>116</xdr:col>
      <xdr:colOff>114300</xdr:colOff>
      <xdr:row>78</xdr:row>
      <xdr:rowOff>149152</xdr:rowOff>
    </xdr:to>
    <xdr:sp macro="" textlink="">
      <xdr:nvSpPr>
        <xdr:cNvPr id="875" name="楕円 874"/>
        <xdr:cNvSpPr/>
      </xdr:nvSpPr>
      <xdr:spPr>
        <a:xfrm>
          <a:off x="22110700" y="1342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133929</xdr:rowOff>
    </xdr:from>
    <xdr:ext cx="534377" cy="259045"/>
    <xdr:sp macro="" textlink="">
      <xdr:nvSpPr>
        <xdr:cNvPr id="876" name="繰出金該当値テキスト"/>
        <xdr:cNvSpPr txBox="1"/>
      </xdr:nvSpPr>
      <xdr:spPr>
        <a:xfrm>
          <a:off x="22212300" y="1333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31793</xdr:rowOff>
    </xdr:from>
    <xdr:to>
      <xdr:col>112</xdr:col>
      <xdr:colOff>38100</xdr:colOff>
      <xdr:row>77</xdr:row>
      <xdr:rowOff>133393</xdr:rowOff>
    </xdr:to>
    <xdr:sp macro="" textlink="">
      <xdr:nvSpPr>
        <xdr:cNvPr id="877" name="楕円 876"/>
        <xdr:cNvSpPr/>
      </xdr:nvSpPr>
      <xdr:spPr>
        <a:xfrm>
          <a:off x="21272500" y="1323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124520</xdr:rowOff>
    </xdr:from>
    <xdr:ext cx="534377" cy="259045"/>
    <xdr:sp macro="" textlink="">
      <xdr:nvSpPr>
        <xdr:cNvPr id="878" name="テキスト ボックス 877"/>
        <xdr:cNvSpPr txBox="1"/>
      </xdr:nvSpPr>
      <xdr:spPr>
        <a:xfrm>
          <a:off x="21056111" y="1332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34565</xdr:rowOff>
    </xdr:from>
    <xdr:to>
      <xdr:col>107</xdr:col>
      <xdr:colOff>101600</xdr:colOff>
      <xdr:row>77</xdr:row>
      <xdr:rowOff>136165</xdr:rowOff>
    </xdr:to>
    <xdr:sp macro="" textlink="">
      <xdr:nvSpPr>
        <xdr:cNvPr id="879" name="楕円 878"/>
        <xdr:cNvSpPr/>
      </xdr:nvSpPr>
      <xdr:spPr>
        <a:xfrm>
          <a:off x="20383500" y="1323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127292</xdr:rowOff>
    </xdr:from>
    <xdr:ext cx="534377" cy="259045"/>
    <xdr:sp macro="" textlink="">
      <xdr:nvSpPr>
        <xdr:cNvPr id="880" name="テキスト ボックス 879"/>
        <xdr:cNvSpPr txBox="1"/>
      </xdr:nvSpPr>
      <xdr:spPr>
        <a:xfrm>
          <a:off x="20167111" y="1332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46723</xdr:rowOff>
    </xdr:from>
    <xdr:to>
      <xdr:col>102</xdr:col>
      <xdr:colOff>165100</xdr:colOff>
      <xdr:row>77</xdr:row>
      <xdr:rowOff>148323</xdr:rowOff>
    </xdr:to>
    <xdr:sp macro="" textlink="">
      <xdr:nvSpPr>
        <xdr:cNvPr id="881" name="楕円 880"/>
        <xdr:cNvSpPr/>
      </xdr:nvSpPr>
      <xdr:spPr>
        <a:xfrm>
          <a:off x="19494500" y="132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139450</xdr:rowOff>
    </xdr:from>
    <xdr:ext cx="534377" cy="259045"/>
    <xdr:sp macro="" textlink="">
      <xdr:nvSpPr>
        <xdr:cNvPr id="882" name="テキスト ボックス 881"/>
        <xdr:cNvSpPr txBox="1"/>
      </xdr:nvSpPr>
      <xdr:spPr>
        <a:xfrm>
          <a:off x="19278111" y="133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54652</xdr:rowOff>
    </xdr:from>
    <xdr:to>
      <xdr:col>98</xdr:col>
      <xdr:colOff>38100</xdr:colOff>
      <xdr:row>77</xdr:row>
      <xdr:rowOff>156252</xdr:rowOff>
    </xdr:to>
    <xdr:sp macro="" textlink="">
      <xdr:nvSpPr>
        <xdr:cNvPr id="883" name="楕円 882"/>
        <xdr:cNvSpPr/>
      </xdr:nvSpPr>
      <xdr:spPr>
        <a:xfrm>
          <a:off x="18605500" y="1325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147379</xdr:rowOff>
    </xdr:from>
    <xdr:ext cx="534377" cy="259045"/>
    <xdr:sp macro="" textlink="">
      <xdr:nvSpPr>
        <xdr:cNvPr id="884" name="テキスト ボックス 883"/>
        <xdr:cNvSpPr txBox="1"/>
      </xdr:nvSpPr>
      <xdr:spPr>
        <a:xfrm>
          <a:off x="18389111" y="1334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180,313</a:t>
          </a:r>
          <a:r>
            <a:rPr kumimoji="1" lang="ja-JP" altLang="en-US" sz="1300">
              <a:latin typeface="ＭＳ Ｐゴシック" panose="020B0600070205080204" pitchFamily="50" charset="-128"/>
              <a:ea typeface="ＭＳ Ｐゴシック" panose="020B0600070205080204" pitchFamily="50" charset="-128"/>
            </a:rPr>
            <a:t>円となっている。特別定額給付金事業及び下水道事業が企業会計となったことが大きな要因となり、</a:t>
          </a:r>
          <a:r>
            <a:rPr kumimoji="1" lang="en-US" altLang="ja-JP" sz="1300">
              <a:latin typeface="ＭＳ Ｐゴシック" panose="020B0600070205080204" pitchFamily="50" charset="-128"/>
              <a:ea typeface="ＭＳ Ｐゴシック" panose="020B0600070205080204" pitchFamily="50" charset="-128"/>
            </a:rPr>
            <a:t>121,547</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30,892</a:t>
          </a:r>
          <a:r>
            <a:rPr kumimoji="1" lang="ja-JP" altLang="en-US" sz="1300">
              <a:latin typeface="ＭＳ Ｐゴシック" panose="020B0600070205080204" pitchFamily="50" charset="-128"/>
              <a:ea typeface="ＭＳ Ｐゴシック" panose="020B0600070205080204" pitchFamily="50" charset="-128"/>
            </a:rPr>
            <a:t>円となっており、類似団体平均及び全国平均、県平均のいずれよりも大きく上回っている。斎場及びし尿処理場の整備が本格化したことが大きな要因となり、</a:t>
          </a:r>
          <a:r>
            <a:rPr kumimoji="1" lang="en-US" altLang="ja-JP" sz="1300">
              <a:latin typeface="ＭＳ Ｐゴシック" panose="020B0600070205080204" pitchFamily="50" charset="-128"/>
              <a:ea typeface="ＭＳ Ｐゴシック" panose="020B0600070205080204" pitchFamily="50" charset="-128"/>
            </a:rPr>
            <a:t>23,380</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5,634</a:t>
          </a:r>
          <a:r>
            <a:rPr kumimoji="1" lang="ja-JP" altLang="en-US" sz="1300">
              <a:latin typeface="ＭＳ Ｐゴシック" panose="020B0600070205080204" pitchFamily="50" charset="-128"/>
              <a:ea typeface="ＭＳ Ｐゴシック" panose="020B0600070205080204" pitchFamily="50" charset="-128"/>
            </a:rPr>
            <a:t>円となっている。これは、令和元年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号により被災した箇所の復旧対応が大きな要因となり、</a:t>
          </a:r>
          <a:r>
            <a:rPr kumimoji="1" lang="en-US" altLang="ja-JP" sz="1300">
              <a:latin typeface="ＭＳ Ｐゴシック" panose="020B0600070205080204" pitchFamily="50" charset="-128"/>
              <a:ea typeface="ＭＳ Ｐゴシック" panose="020B0600070205080204" pitchFamily="50" charset="-128"/>
            </a:rPr>
            <a:t>990</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17,610</a:t>
          </a:r>
          <a:r>
            <a:rPr kumimoji="1" lang="ja-JP" altLang="en-US" sz="1300">
              <a:latin typeface="ＭＳ Ｐゴシック" panose="020B0600070205080204" pitchFamily="50" charset="-128"/>
              <a:ea typeface="ＭＳ Ｐゴシック" panose="020B0600070205080204" pitchFamily="50" charset="-128"/>
            </a:rPr>
            <a:t>円となっている。令和元年度は地域振興基金の造成により大きくなっていること、令和２年度は一部の基金積立を取りやめたことにより、</a:t>
          </a:r>
          <a:r>
            <a:rPr kumimoji="1" lang="en-US" altLang="ja-JP" sz="1300">
              <a:latin typeface="ＭＳ Ｐゴシック" panose="020B0600070205080204" pitchFamily="50" charset="-128"/>
              <a:ea typeface="ＭＳ Ｐゴシック" panose="020B0600070205080204" pitchFamily="50" charset="-128"/>
            </a:rPr>
            <a:t>46,013</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繰出金は住民一人当たり</a:t>
          </a:r>
          <a:r>
            <a:rPr kumimoji="1" lang="en-US" altLang="ja-JP" sz="1300">
              <a:latin typeface="ＭＳ Ｐゴシック" panose="020B0600070205080204" pitchFamily="50" charset="-128"/>
              <a:ea typeface="ＭＳ Ｐゴシック" panose="020B0600070205080204" pitchFamily="50" charset="-128"/>
            </a:rPr>
            <a:t>34,894</a:t>
          </a:r>
          <a:r>
            <a:rPr kumimoji="1" lang="ja-JP" altLang="en-US" sz="1300">
              <a:latin typeface="ＭＳ Ｐゴシック" panose="020B0600070205080204" pitchFamily="50" charset="-128"/>
              <a:ea typeface="ＭＳ Ｐゴシック" panose="020B0600070205080204" pitchFamily="50" charset="-128"/>
            </a:rPr>
            <a:t>円となっている。これは、下水道事業と簡易水道会計が企業会計となったことにより、</a:t>
          </a:r>
          <a:r>
            <a:rPr kumimoji="1" lang="en-US" altLang="ja-JP" sz="1300">
              <a:latin typeface="ＭＳ Ｐゴシック" panose="020B0600070205080204" pitchFamily="50" charset="-128"/>
              <a:ea typeface="ＭＳ Ｐゴシック" panose="020B0600070205080204" pitchFamily="50" charset="-128"/>
            </a:rPr>
            <a:t>13,103</a:t>
          </a:r>
          <a:r>
            <a:rPr kumimoji="1" lang="ja-JP" altLang="en-US" sz="1300">
              <a:latin typeface="ＭＳ Ｐゴシック" panose="020B0600070205080204" pitchFamily="50" charset="-128"/>
              <a:ea typeface="ＭＳ Ｐゴシック" panose="020B0600070205080204" pitchFamily="50" charset="-128"/>
            </a:rPr>
            <a:t>円の減となっている。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48,016
47,378
94.62
28,289,946
27,204,593
935,571
12,018,640
23,777,116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529</xdr:rowOff>
    </xdr:from>
    <xdr:to>
      <xdr:col>24</xdr:col>
      <xdr:colOff>63500</xdr:colOff>
      <xdr:row>38</xdr:row>
      <xdr:rowOff>2952</xdr:rowOff>
    </xdr:to>
    <xdr:cxnSp macro="">
      <xdr:nvCxnSpPr>
        <xdr:cNvPr id="58" name="直線コネクタ 57"/>
        <xdr:cNvCxnSpPr/>
      </xdr:nvCxnSpPr>
      <xdr:spPr>
        <a:xfrm>
          <a:off x="3797300" y="6515629"/>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53758</xdr:rowOff>
    </xdr:from>
    <xdr:ext cx="469744" cy="259045"/>
    <xdr:sp macro="" textlink="">
      <xdr:nvSpPr>
        <xdr:cNvPr id="59" name="議会費平均値テキスト"/>
        <xdr:cNvSpPr txBox="1"/>
      </xdr:nvSpPr>
      <xdr:spPr>
        <a:xfrm>
          <a:off x="4686300" y="622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166949</xdr:rowOff>
    </xdr:from>
    <xdr:to>
      <xdr:col>19</xdr:col>
      <xdr:colOff>177800</xdr:colOff>
      <xdr:row>38</xdr:row>
      <xdr:rowOff>529</xdr:rowOff>
    </xdr:to>
    <xdr:cxnSp macro="">
      <xdr:nvCxnSpPr>
        <xdr:cNvPr id="61" name="直線コネクタ 60"/>
        <xdr:cNvCxnSpPr/>
      </xdr:nvCxnSpPr>
      <xdr:spPr>
        <a:xfrm>
          <a:off x="2908300" y="6510599"/>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139864</xdr:rowOff>
    </xdr:from>
    <xdr:ext cx="469744" cy="259045"/>
    <xdr:sp macro="" textlink="">
      <xdr:nvSpPr>
        <xdr:cNvPr id="63" name="テキスト ボックス 62"/>
        <xdr:cNvSpPr txBox="1"/>
      </xdr:nvSpPr>
      <xdr:spPr>
        <a:xfrm>
          <a:off x="3562428" y="614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166949</xdr:rowOff>
    </xdr:from>
    <xdr:to>
      <xdr:col>15</xdr:col>
      <xdr:colOff>50800</xdr:colOff>
      <xdr:row>38</xdr:row>
      <xdr:rowOff>3135</xdr:rowOff>
    </xdr:to>
    <xdr:cxnSp macro="">
      <xdr:nvCxnSpPr>
        <xdr:cNvPr id="64" name="直線コネクタ 63"/>
        <xdr:cNvCxnSpPr/>
      </xdr:nvCxnSpPr>
      <xdr:spPr>
        <a:xfrm flipV="1">
          <a:off x="2019300" y="6510599"/>
          <a:ext cx="889000" cy="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144436</xdr:rowOff>
    </xdr:from>
    <xdr:ext cx="469744" cy="259045"/>
    <xdr:sp macro="" textlink="">
      <xdr:nvSpPr>
        <xdr:cNvPr id="66" name="テキスト ボックス 65"/>
        <xdr:cNvSpPr txBox="1"/>
      </xdr:nvSpPr>
      <xdr:spPr>
        <a:xfrm>
          <a:off x="2673428" y="614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171201</xdr:rowOff>
    </xdr:from>
    <xdr:to>
      <xdr:col>10</xdr:col>
      <xdr:colOff>114300</xdr:colOff>
      <xdr:row>38</xdr:row>
      <xdr:rowOff>3135</xdr:rowOff>
    </xdr:to>
    <xdr:cxnSp macro="">
      <xdr:nvCxnSpPr>
        <xdr:cNvPr id="67" name="直線コネクタ 66"/>
        <xdr:cNvCxnSpPr/>
      </xdr:nvCxnSpPr>
      <xdr:spPr>
        <a:xfrm>
          <a:off x="1130300" y="6514851"/>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147683</xdr:rowOff>
    </xdr:from>
    <xdr:ext cx="469744" cy="259045"/>
    <xdr:sp macro="" textlink="">
      <xdr:nvSpPr>
        <xdr:cNvPr id="69" name="テキスト ボックス 68"/>
        <xdr:cNvSpPr txBox="1"/>
      </xdr:nvSpPr>
      <xdr:spPr>
        <a:xfrm>
          <a:off x="1784428" y="61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146402</xdr:rowOff>
    </xdr:from>
    <xdr:ext cx="469744" cy="259045"/>
    <xdr:sp macro="" textlink="">
      <xdr:nvSpPr>
        <xdr:cNvPr id="71" name="テキスト ボックス 70"/>
        <xdr:cNvSpPr txBox="1"/>
      </xdr:nvSpPr>
      <xdr:spPr>
        <a:xfrm>
          <a:off x="895428" y="614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123601</xdr:rowOff>
    </xdr:from>
    <xdr:to>
      <xdr:col>24</xdr:col>
      <xdr:colOff>114300</xdr:colOff>
      <xdr:row>38</xdr:row>
      <xdr:rowOff>53752</xdr:rowOff>
    </xdr:to>
    <xdr:sp macro="" textlink="">
      <xdr:nvSpPr>
        <xdr:cNvPr id="77" name="楕円 76"/>
        <xdr:cNvSpPr/>
      </xdr:nvSpPr>
      <xdr:spPr>
        <a:xfrm>
          <a:off x="4584700" y="64672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38528</xdr:rowOff>
    </xdr:from>
    <xdr:ext cx="469744" cy="259045"/>
    <xdr:sp macro="" textlink="">
      <xdr:nvSpPr>
        <xdr:cNvPr id="78" name="議会費該当値テキスト"/>
        <xdr:cNvSpPr txBox="1"/>
      </xdr:nvSpPr>
      <xdr:spPr>
        <a:xfrm>
          <a:off x="4686300" y="638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121178</xdr:rowOff>
    </xdr:from>
    <xdr:to>
      <xdr:col>20</xdr:col>
      <xdr:colOff>38100</xdr:colOff>
      <xdr:row>38</xdr:row>
      <xdr:rowOff>51329</xdr:rowOff>
    </xdr:to>
    <xdr:sp macro="" textlink="">
      <xdr:nvSpPr>
        <xdr:cNvPr id="79" name="楕円 78"/>
        <xdr:cNvSpPr/>
      </xdr:nvSpPr>
      <xdr:spPr>
        <a:xfrm>
          <a:off x="3746500" y="64648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42456</xdr:rowOff>
    </xdr:from>
    <xdr:ext cx="469744" cy="259045"/>
    <xdr:sp macro="" textlink="">
      <xdr:nvSpPr>
        <xdr:cNvPr id="80" name="テキスト ボックス 79"/>
        <xdr:cNvSpPr txBox="1"/>
      </xdr:nvSpPr>
      <xdr:spPr>
        <a:xfrm>
          <a:off x="3562428" y="655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116149</xdr:rowOff>
    </xdr:from>
    <xdr:to>
      <xdr:col>15</xdr:col>
      <xdr:colOff>101600</xdr:colOff>
      <xdr:row>38</xdr:row>
      <xdr:rowOff>46299</xdr:rowOff>
    </xdr:to>
    <xdr:sp macro="" textlink="">
      <xdr:nvSpPr>
        <xdr:cNvPr id="81" name="楕円 80"/>
        <xdr:cNvSpPr/>
      </xdr:nvSpPr>
      <xdr:spPr>
        <a:xfrm>
          <a:off x="2857500" y="645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37426</xdr:rowOff>
    </xdr:from>
    <xdr:ext cx="469744" cy="259045"/>
    <xdr:sp macro="" textlink="">
      <xdr:nvSpPr>
        <xdr:cNvPr id="82" name="テキスト ボックス 81"/>
        <xdr:cNvSpPr txBox="1"/>
      </xdr:nvSpPr>
      <xdr:spPr>
        <a:xfrm>
          <a:off x="2673428" y="655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123784</xdr:rowOff>
    </xdr:from>
    <xdr:to>
      <xdr:col>10</xdr:col>
      <xdr:colOff>165100</xdr:colOff>
      <xdr:row>38</xdr:row>
      <xdr:rowOff>53935</xdr:rowOff>
    </xdr:to>
    <xdr:sp macro="" textlink="">
      <xdr:nvSpPr>
        <xdr:cNvPr id="83" name="楕円 82"/>
        <xdr:cNvSpPr/>
      </xdr:nvSpPr>
      <xdr:spPr>
        <a:xfrm>
          <a:off x="1968500" y="64674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45062</xdr:rowOff>
    </xdr:from>
    <xdr:ext cx="469744" cy="259045"/>
    <xdr:sp macro="" textlink="">
      <xdr:nvSpPr>
        <xdr:cNvPr id="84" name="テキスト ボックス 83"/>
        <xdr:cNvSpPr txBox="1"/>
      </xdr:nvSpPr>
      <xdr:spPr>
        <a:xfrm>
          <a:off x="1784428" y="65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120401</xdr:rowOff>
    </xdr:from>
    <xdr:to>
      <xdr:col>6</xdr:col>
      <xdr:colOff>38100</xdr:colOff>
      <xdr:row>38</xdr:row>
      <xdr:rowOff>50551</xdr:rowOff>
    </xdr:to>
    <xdr:sp macro="" textlink="">
      <xdr:nvSpPr>
        <xdr:cNvPr id="85" name="楕円 84"/>
        <xdr:cNvSpPr/>
      </xdr:nvSpPr>
      <xdr:spPr>
        <a:xfrm>
          <a:off x="1079500" y="64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41678</xdr:rowOff>
    </xdr:from>
    <xdr:ext cx="469744" cy="259045"/>
    <xdr:sp macro="" textlink="">
      <xdr:nvSpPr>
        <xdr:cNvPr id="86" name="テキスト ボックス 85"/>
        <xdr:cNvSpPr txBox="1"/>
      </xdr:nvSpPr>
      <xdr:spPr>
        <a:xfrm>
          <a:off x="895428" y="655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75333</xdr:rowOff>
    </xdr:from>
    <xdr:to>
      <xdr:col>24</xdr:col>
      <xdr:colOff>63500</xdr:colOff>
      <xdr:row>57</xdr:row>
      <xdr:rowOff>86609</xdr:rowOff>
    </xdr:to>
    <xdr:cxnSp macro="">
      <xdr:nvCxnSpPr>
        <xdr:cNvPr id="117" name="直線コネクタ 116"/>
        <xdr:cNvCxnSpPr/>
      </xdr:nvCxnSpPr>
      <xdr:spPr>
        <a:xfrm flipV="1">
          <a:off x="3797300" y="9676533"/>
          <a:ext cx="838200" cy="18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88430</xdr:rowOff>
    </xdr:from>
    <xdr:ext cx="599010" cy="259045"/>
    <xdr:sp macro="" textlink="">
      <xdr:nvSpPr>
        <xdr:cNvPr id="118" name="総務費平均値テキスト"/>
        <xdr:cNvSpPr txBox="1"/>
      </xdr:nvSpPr>
      <xdr:spPr>
        <a:xfrm>
          <a:off x="4686300" y="9346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86609</xdr:rowOff>
    </xdr:from>
    <xdr:to>
      <xdr:col>19</xdr:col>
      <xdr:colOff>177800</xdr:colOff>
      <xdr:row>58</xdr:row>
      <xdr:rowOff>67107</xdr:rowOff>
    </xdr:to>
    <xdr:cxnSp macro="">
      <xdr:nvCxnSpPr>
        <xdr:cNvPr id="120" name="直線コネクタ 119"/>
        <xdr:cNvCxnSpPr/>
      </xdr:nvCxnSpPr>
      <xdr:spPr>
        <a:xfrm flipV="1">
          <a:off x="2908300" y="9859259"/>
          <a:ext cx="889000" cy="15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32197</xdr:rowOff>
    </xdr:from>
    <xdr:ext cx="534377" cy="259045"/>
    <xdr:sp macro="" textlink="">
      <xdr:nvSpPr>
        <xdr:cNvPr id="122" name="テキスト ボックス 121"/>
        <xdr:cNvSpPr txBox="1"/>
      </xdr:nvSpPr>
      <xdr:spPr>
        <a:xfrm>
          <a:off x="3530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67107</xdr:rowOff>
    </xdr:from>
    <xdr:to>
      <xdr:col>15</xdr:col>
      <xdr:colOff>50800</xdr:colOff>
      <xdr:row>58</xdr:row>
      <xdr:rowOff>78194</xdr:rowOff>
    </xdr:to>
    <xdr:cxnSp macro="">
      <xdr:nvCxnSpPr>
        <xdr:cNvPr id="123" name="直線コネクタ 122"/>
        <xdr:cNvCxnSpPr/>
      </xdr:nvCxnSpPr>
      <xdr:spPr>
        <a:xfrm flipV="1">
          <a:off x="2019300" y="10011207"/>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72610</xdr:rowOff>
    </xdr:from>
    <xdr:ext cx="534377" cy="259045"/>
    <xdr:sp macro="" textlink="">
      <xdr:nvSpPr>
        <xdr:cNvPr id="125" name="テキスト ボックス 124"/>
        <xdr:cNvSpPr txBox="1"/>
      </xdr:nvSpPr>
      <xdr:spPr>
        <a:xfrm>
          <a:off x="2641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23499</xdr:rowOff>
    </xdr:from>
    <xdr:to>
      <xdr:col>10</xdr:col>
      <xdr:colOff>114300</xdr:colOff>
      <xdr:row>58</xdr:row>
      <xdr:rowOff>78194</xdr:rowOff>
    </xdr:to>
    <xdr:cxnSp macro="">
      <xdr:nvCxnSpPr>
        <xdr:cNvPr id="126" name="直線コネクタ 125"/>
        <xdr:cNvCxnSpPr/>
      </xdr:nvCxnSpPr>
      <xdr:spPr>
        <a:xfrm>
          <a:off x="1130300" y="9967599"/>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98641</xdr:rowOff>
    </xdr:from>
    <xdr:ext cx="534377" cy="259045"/>
    <xdr:sp macro="" textlink="">
      <xdr:nvSpPr>
        <xdr:cNvPr id="128" name="テキスト ボックス 127"/>
        <xdr:cNvSpPr txBox="1"/>
      </xdr:nvSpPr>
      <xdr:spPr>
        <a:xfrm>
          <a:off x="1752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90186</xdr:rowOff>
    </xdr:from>
    <xdr:ext cx="534377" cy="259045"/>
    <xdr:sp macro="" textlink="">
      <xdr:nvSpPr>
        <xdr:cNvPr id="130" name="テキスト ボックス 129"/>
        <xdr:cNvSpPr txBox="1"/>
      </xdr:nvSpPr>
      <xdr:spPr>
        <a:xfrm>
          <a:off x="863111" y="969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24533</xdr:rowOff>
    </xdr:from>
    <xdr:to>
      <xdr:col>24</xdr:col>
      <xdr:colOff>114300</xdr:colOff>
      <xdr:row>56</xdr:row>
      <xdr:rowOff>126133</xdr:rowOff>
    </xdr:to>
    <xdr:sp macro="" textlink="">
      <xdr:nvSpPr>
        <xdr:cNvPr id="136" name="楕円 135"/>
        <xdr:cNvSpPr/>
      </xdr:nvSpPr>
      <xdr:spPr>
        <a:xfrm>
          <a:off x="4584700" y="962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110910</xdr:rowOff>
    </xdr:from>
    <xdr:ext cx="599010" cy="259045"/>
    <xdr:sp macro="" textlink="">
      <xdr:nvSpPr>
        <xdr:cNvPr id="137" name="総務費該当値テキスト"/>
        <xdr:cNvSpPr txBox="1"/>
      </xdr:nvSpPr>
      <xdr:spPr>
        <a:xfrm>
          <a:off x="4686300" y="954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35809</xdr:rowOff>
    </xdr:from>
    <xdr:to>
      <xdr:col>20</xdr:col>
      <xdr:colOff>38100</xdr:colOff>
      <xdr:row>57</xdr:row>
      <xdr:rowOff>137409</xdr:rowOff>
    </xdr:to>
    <xdr:sp macro="" textlink="">
      <xdr:nvSpPr>
        <xdr:cNvPr id="138" name="楕円 137"/>
        <xdr:cNvSpPr/>
      </xdr:nvSpPr>
      <xdr:spPr>
        <a:xfrm>
          <a:off x="3746500" y="980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153936</xdr:rowOff>
    </xdr:from>
    <xdr:ext cx="599010" cy="259045"/>
    <xdr:sp macro="" textlink="">
      <xdr:nvSpPr>
        <xdr:cNvPr id="139" name="テキスト ボックス 138"/>
        <xdr:cNvSpPr txBox="1"/>
      </xdr:nvSpPr>
      <xdr:spPr>
        <a:xfrm>
          <a:off x="3497795" y="958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16307</xdr:rowOff>
    </xdr:from>
    <xdr:to>
      <xdr:col>15</xdr:col>
      <xdr:colOff>101600</xdr:colOff>
      <xdr:row>58</xdr:row>
      <xdr:rowOff>117907</xdr:rowOff>
    </xdr:to>
    <xdr:sp macro="" textlink="">
      <xdr:nvSpPr>
        <xdr:cNvPr id="140" name="楕円 139"/>
        <xdr:cNvSpPr/>
      </xdr:nvSpPr>
      <xdr:spPr>
        <a:xfrm>
          <a:off x="2857500" y="996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109034</xdr:rowOff>
    </xdr:from>
    <xdr:ext cx="534377" cy="259045"/>
    <xdr:sp macro="" textlink="">
      <xdr:nvSpPr>
        <xdr:cNvPr id="141" name="テキスト ボックス 140"/>
        <xdr:cNvSpPr txBox="1"/>
      </xdr:nvSpPr>
      <xdr:spPr>
        <a:xfrm>
          <a:off x="2641111" y="100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27394</xdr:rowOff>
    </xdr:from>
    <xdr:to>
      <xdr:col>10</xdr:col>
      <xdr:colOff>165100</xdr:colOff>
      <xdr:row>58</xdr:row>
      <xdr:rowOff>128994</xdr:rowOff>
    </xdr:to>
    <xdr:sp macro="" textlink="">
      <xdr:nvSpPr>
        <xdr:cNvPr id="142" name="楕円 141"/>
        <xdr:cNvSpPr/>
      </xdr:nvSpPr>
      <xdr:spPr>
        <a:xfrm>
          <a:off x="1968500" y="99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120121</xdr:rowOff>
    </xdr:from>
    <xdr:ext cx="534377" cy="259045"/>
    <xdr:sp macro="" textlink="">
      <xdr:nvSpPr>
        <xdr:cNvPr id="143" name="テキスト ボックス 142"/>
        <xdr:cNvSpPr txBox="1"/>
      </xdr:nvSpPr>
      <xdr:spPr>
        <a:xfrm>
          <a:off x="1752111" y="1006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44" name="楕円 143"/>
        <xdr:cNvSpPr/>
      </xdr:nvSpPr>
      <xdr:spPr>
        <a:xfrm>
          <a:off x="1079500" y="99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45" name="テキスト ボックス 14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26943</xdr:rowOff>
    </xdr:from>
    <xdr:to>
      <xdr:col>24</xdr:col>
      <xdr:colOff>63500</xdr:colOff>
      <xdr:row>78</xdr:row>
      <xdr:rowOff>45318</xdr:rowOff>
    </xdr:to>
    <xdr:cxnSp macro="">
      <xdr:nvCxnSpPr>
        <xdr:cNvPr id="175" name="直線コネクタ 174"/>
        <xdr:cNvCxnSpPr/>
      </xdr:nvCxnSpPr>
      <xdr:spPr>
        <a:xfrm flipV="1">
          <a:off x="3797300" y="13400043"/>
          <a:ext cx="838200" cy="1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137602</xdr:rowOff>
    </xdr:from>
    <xdr:ext cx="599010" cy="259045"/>
    <xdr:sp macro="" textlink="">
      <xdr:nvSpPr>
        <xdr:cNvPr id="176" name="民生費平均値テキスト"/>
        <xdr:cNvSpPr txBox="1"/>
      </xdr:nvSpPr>
      <xdr:spPr>
        <a:xfrm>
          <a:off x="4686300" y="1299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36350</xdr:rowOff>
    </xdr:from>
    <xdr:to>
      <xdr:col>19</xdr:col>
      <xdr:colOff>177800</xdr:colOff>
      <xdr:row>78</xdr:row>
      <xdr:rowOff>45318</xdr:rowOff>
    </xdr:to>
    <xdr:cxnSp macro="">
      <xdr:nvCxnSpPr>
        <xdr:cNvPr id="178" name="直線コネクタ 177"/>
        <xdr:cNvCxnSpPr/>
      </xdr:nvCxnSpPr>
      <xdr:spPr>
        <a:xfrm>
          <a:off x="2908300" y="13409450"/>
          <a:ext cx="889000" cy="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79144</xdr:rowOff>
    </xdr:from>
    <xdr:ext cx="599010" cy="259045"/>
    <xdr:sp macro="" textlink="">
      <xdr:nvSpPr>
        <xdr:cNvPr id="180" name="テキスト ボックス 179"/>
        <xdr:cNvSpPr txBox="1"/>
      </xdr:nvSpPr>
      <xdr:spPr>
        <a:xfrm>
          <a:off x="3497795" y="129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36350</xdr:rowOff>
    </xdr:from>
    <xdr:to>
      <xdr:col>15</xdr:col>
      <xdr:colOff>50800</xdr:colOff>
      <xdr:row>78</xdr:row>
      <xdr:rowOff>70233</xdr:rowOff>
    </xdr:to>
    <xdr:cxnSp macro="">
      <xdr:nvCxnSpPr>
        <xdr:cNvPr id="181" name="直線コネクタ 180"/>
        <xdr:cNvCxnSpPr/>
      </xdr:nvCxnSpPr>
      <xdr:spPr>
        <a:xfrm flipV="1">
          <a:off x="2019300" y="13409450"/>
          <a:ext cx="889000" cy="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108131</xdr:rowOff>
    </xdr:from>
    <xdr:ext cx="599010" cy="259045"/>
    <xdr:sp macro="" textlink="">
      <xdr:nvSpPr>
        <xdr:cNvPr id="183" name="テキスト ボックス 182"/>
        <xdr:cNvSpPr txBox="1"/>
      </xdr:nvSpPr>
      <xdr:spPr>
        <a:xfrm>
          <a:off x="2608795" y="129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70233</xdr:rowOff>
    </xdr:from>
    <xdr:to>
      <xdr:col>10</xdr:col>
      <xdr:colOff>114300</xdr:colOff>
      <xdr:row>78</xdr:row>
      <xdr:rowOff>81361</xdr:rowOff>
    </xdr:to>
    <xdr:cxnSp macro="">
      <xdr:nvCxnSpPr>
        <xdr:cNvPr id="184" name="直線コネクタ 183"/>
        <xdr:cNvCxnSpPr/>
      </xdr:nvCxnSpPr>
      <xdr:spPr>
        <a:xfrm flipV="1">
          <a:off x="1130300" y="13443333"/>
          <a:ext cx="889000" cy="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105266</xdr:rowOff>
    </xdr:from>
    <xdr:ext cx="599010" cy="259045"/>
    <xdr:sp macro="" textlink="">
      <xdr:nvSpPr>
        <xdr:cNvPr id="186" name="テキスト ボックス 185"/>
        <xdr:cNvSpPr txBox="1"/>
      </xdr:nvSpPr>
      <xdr:spPr>
        <a:xfrm>
          <a:off x="1719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117408</xdr:rowOff>
    </xdr:from>
    <xdr:ext cx="599010" cy="259045"/>
    <xdr:sp macro="" textlink="">
      <xdr:nvSpPr>
        <xdr:cNvPr id="188" name="テキスト ボックス 187"/>
        <xdr:cNvSpPr txBox="1"/>
      </xdr:nvSpPr>
      <xdr:spPr>
        <a:xfrm>
          <a:off x="830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147593</xdr:rowOff>
    </xdr:from>
    <xdr:to>
      <xdr:col>24</xdr:col>
      <xdr:colOff>114300</xdr:colOff>
      <xdr:row>78</xdr:row>
      <xdr:rowOff>77743</xdr:rowOff>
    </xdr:to>
    <xdr:sp macro="" textlink="">
      <xdr:nvSpPr>
        <xdr:cNvPr id="194" name="楕円 193"/>
        <xdr:cNvSpPr/>
      </xdr:nvSpPr>
      <xdr:spPr>
        <a:xfrm>
          <a:off x="4584700" y="133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62520</xdr:rowOff>
    </xdr:from>
    <xdr:ext cx="599010" cy="259045"/>
    <xdr:sp macro="" textlink="">
      <xdr:nvSpPr>
        <xdr:cNvPr id="195" name="民生費該当値テキスト"/>
        <xdr:cNvSpPr txBox="1"/>
      </xdr:nvSpPr>
      <xdr:spPr>
        <a:xfrm>
          <a:off x="4686300" y="1326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165968</xdr:rowOff>
    </xdr:from>
    <xdr:to>
      <xdr:col>20</xdr:col>
      <xdr:colOff>38100</xdr:colOff>
      <xdr:row>78</xdr:row>
      <xdr:rowOff>96118</xdr:rowOff>
    </xdr:to>
    <xdr:sp macro="" textlink="">
      <xdr:nvSpPr>
        <xdr:cNvPr id="196" name="楕円 195"/>
        <xdr:cNvSpPr/>
      </xdr:nvSpPr>
      <xdr:spPr>
        <a:xfrm>
          <a:off x="3746500" y="133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87245</xdr:rowOff>
    </xdr:from>
    <xdr:ext cx="599010" cy="259045"/>
    <xdr:sp macro="" textlink="">
      <xdr:nvSpPr>
        <xdr:cNvPr id="197" name="テキスト ボックス 196"/>
        <xdr:cNvSpPr txBox="1"/>
      </xdr:nvSpPr>
      <xdr:spPr>
        <a:xfrm>
          <a:off x="3497795" y="1346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157000</xdr:rowOff>
    </xdr:from>
    <xdr:to>
      <xdr:col>15</xdr:col>
      <xdr:colOff>101600</xdr:colOff>
      <xdr:row>78</xdr:row>
      <xdr:rowOff>87150</xdr:rowOff>
    </xdr:to>
    <xdr:sp macro="" textlink="">
      <xdr:nvSpPr>
        <xdr:cNvPr id="198" name="楕円 197"/>
        <xdr:cNvSpPr/>
      </xdr:nvSpPr>
      <xdr:spPr>
        <a:xfrm>
          <a:off x="2857500" y="1335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78277</xdr:rowOff>
    </xdr:from>
    <xdr:ext cx="599010" cy="259045"/>
    <xdr:sp macro="" textlink="">
      <xdr:nvSpPr>
        <xdr:cNvPr id="199" name="テキスト ボックス 198"/>
        <xdr:cNvSpPr txBox="1"/>
      </xdr:nvSpPr>
      <xdr:spPr>
        <a:xfrm>
          <a:off x="2608795" y="1345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19433</xdr:rowOff>
    </xdr:from>
    <xdr:to>
      <xdr:col>10</xdr:col>
      <xdr:colOff>165100</xdr:colOff>
      <xdr:row>78</xdr:row>
      <xdr:rowOff>121033</xdr:rowOff>
    </xdr:to>
    <xdr:sp macro="" textlink="">
      <xdr:nvSpPr>
        <xdr:cNvPr id="200" name="楕円 199"/>
        <xdr:cNvSpPr/>
      </xdr:nvSpPr>
      <xdr:spPr>
        <a:xfrm>
          <a:off x="1968500" y="133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112160</xdr:rowOff>
    </xdr:from>
    <xdr:ext cx="599010" cy="259045"/>
    <xdr:sp macro="" textlink="">
      <xdr:nvSpPr>
        <xdr:cNvPr id="201" name="テキスト ボックス 200"/>
        <xdr:cNvSpPr txBox="1"/>
      </xdr:nvSpPr>
      <xdr:spPr>
        <a:xfrm>
          <a:off x="1719795" y="1348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30561</xdr:rowOff>
    </xdr:from>
    <xdr:to>
      <xdr:col>6</xdr:col>
      <xdr:colOff>38100</xdr:colOff>
      <xdr:row>78</xdr:row>
      <xdr:rowOff>132161</xdr:rowOff>
    </xdr:to>
    <xdr:sp macro="" textlink="">
      <xdr:nvSpPr>
        <xdr:cNvPr id="202" name="楕円 201"/>
        <xdr:cNvSpPr/>
      </xdr:nvSpPr>
      <xdr:spPr>
        <a:xfrm>
          <a:off x="1079500" y="134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123288</xdr:rowOff>
    </xdr:from>
    <xdr:ext cx="599010" cy="259045"/>
    <xdr:sp macro="" textlink="">
      <xdr:nvSpPr>
        <xdr:cNvPr id="203" name="テキスト ボックス 202"/>
        <xdr:cNvSpPr txBox="1"/>
      </xdr:nvSpPr>
      <xdr:spPr>
        <a:xfrm>
          <a:off x="830795" y="1349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53907</xdr:rowOff>
    </xdr:from>
    <xdr:to>
      <xdr:col>24</xdr:col>
      <xdr:colOff>63500</xdr:colOff>
      <xdr:row>96</xdr:row>
      <xdr:rowOff>93996</xdr:rowOff>
    </xdr:to>
    <xdr:cxnSp macro="">
      <xdr:nvCxnSpPr>
        <xdr:cNvPr id="232" name="直線コネクタ 231"/>
        <xdr:cNvCxnSpPr/>
      </xdr:nvCxnSpPr>
      <xdr:spPr>
        <a:xfrm flipV="1">
          <a:off x="3797300" y="16513107"/>
          <a:ext cx="838200" cy="4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6938</xdr:rowOff>
    </xdr:from>
    <xdr:ext cx="534377" cy="259045"/>
    <xdr:sp macro="" textlink="">
      <xdr:nvSpPr>
        <xdr:cNvPr id="233" name="衛生費平均値テキスト"/>
        <xdr:cNvSpPr txBox="1"/>
      </xdr:nvSpPr>
      <xdr:spPr>
        <a:xfrm>
          <a:off x="4686300" y="1646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93996</xdr:rowOff>
    </xdr:from>
    <xdr:to>
      <xdr:col>19</xdr:col>
      <xdr:colOff>177800</xdr:colOff>
      <xdr:row>97</xdr:row>
      <xdr:rowOff>127127</xdr:rowOff>
    </xdr:to>
    <xdr:cxnSp macro="">
      <xdr:nvCxnSpPr>
        <xdr:cNvPr id="235" name="直線コネクタ 234"/>
        <xdr:cNvCxnSpPr/>
      </xdr:nvCxnSpPr>
      <xdr:spPr>
        <a:xfrm flipV="1">
          <a:off x="2908300" y="16553196"/>
          <a:ext cx="889000" cy="20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10658</xdr:rowOff>
    </xdr:from>
    <xdr:ext cx="534377" cy="259045"/>
    <xdr:sp macro="" textlink="">
      <xdr:nvSpPr>
        <xdr:cNvPr id="237" name="テキスト ボックス 236"/>
        <xdr:cNvSpPr txBox="1"/>
      </xdr:nvSpPr>
      <xdr:spPr>
        <a:xfrm>
          <a:off x="3530111" y="166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115239</xdr:rowOff>
    </xdr:from>
    <xdr:to>
      <xdr:col>15</xdr:col>
      <xdr:colOff>50800</xdr:colOff>
      <xdr:row>97</xdr:row>
      <xdr:rowOff>127127</xdr:rowOff>
    </xdr:to>
    <xdr:cxnSp macro="">
      <xdr:nvCxnSpPr>
        <xdr:cNvPr id="238" name="直線コネクタ 237"/>
        <xdr:cNvCxnSpPr/>
      </xdr:nvCxnSpPr>
      <xdr:spPr>
        <a:xfrm>
          <a:off x="2019300" y="16745889"/>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65378</xdr:rowOff>
    </xdr:from>
    <xdr:ext cx="534377" cy="259045"/>
    <xdr:sp macro="" textlink="">
      <xdr:nvSpPr>
        <xdr:cNvPr id="240" name="テキスト ボックス 239"/>
        <xdr:cNvSpPr txBox="1"/>
      </xdr:nvSpPr>
      <xdr:spPr>
        <a:xfrm>
          <a:off x="2641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115239</xdr:rowOff>
    </xdr:from>
    <xdr:to>
      <xdr:col>10</xdr:col>
      <xdr:colOff>114300</xdr:colOff>
      <xdr:row>97</xdr:row>
      <xdr:rowOff>133817</xdr:rowOff>
    </xdr:to>
    <xdr:cxnSp macro="">
      <xdr:nvCxnSpPr>
        <xdr:cNvPr id="241" name="直線コネクタ 240"/>
        <xdr:cNvCxnSpPr/>
      </xdr:nvCxnSpPr>
      <xdr:spPr>
        <a:xfrm flipV="1">
          <a:off x="1130300" y="16745889"/>
          <a:ext cx="889000" cy="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44150</xdr:rowOff>
    </xdr:from>
    <xdr:ext cx="534377" cy="259045"/>
    <xdr:sp macro="" textlink="">
      <xdr:nvSpPr>
        <xdr:cNvPr id="243" name="テキスト ボックス 242"/>
        <xdr:cNvSpPr txBox="1"/>
      </xdr:nvSpPr>
      <xdr:spPr>
        <a:xfrm>
          <a:off x="1752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53751</xdr:rowOff>
    </xdr:from>
    <xdr:ext cx="534377" cy="259045"/>
    <xdr:sp macro="" textlink="">
      <xdr:nvSpPr>
        <xdr:cNvPr id="245" name="テキスト ボックス 244"/>
        <xdr:cNvSpPr txBox="1"/>
      </xdr:nvSpPr>
      <xdr:spPr>
        <a:xfrm>
          <a:off x="863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3107</xdr:rowOff>
    </xdr:from>
    <xdr:to>
      <xdr:col>24</xdr:col>
      <xdr:colOff>114300</xdr:colOff>
      <xdr:row>96</xdr:row>
      <xdr:rowOff>104707</xdr:rowOff>
    </xdr:to>
    <xdr:sp macro="" textlink="">
      <xdr:nvSpPr>
        <xdr:cNvPr id="251" name="楕円 250"/>
        <xdr:cNvSpPr/>
      </xdr:nvSpPr>
      <xdr:spPr>
        <a:xfrm>
          <a:off x="4584700" y="1646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25984</xdr:rowOff>
    </xdr:from>
    <xdr:ext cx="534377" cy="259045"/>
    <xdr:sp macro="" textlink="">
      <xdr:nvSpPr>
        <xdr:cNvPr id="252" name="衛生費該当値テキスト"/>
        <xdr:cNvSpPr txBox="1"/>
      </xdr:nvSpPr>
      <xdr:spPr>
        <a:xfrm>
          <a:off x="4686300" y="1631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43196</xdr:rowOff>
    </xdr:from>
    <xdr:to>
      <xdr:col>20</xdr:col>
      <xdr:colOff>38100</xdr:colOff>
      <xdr:row>96</xdr:row>
      <xdr:rowOff>144796</xdr:rowOff>
    </xdr:to>
    <xdr:sp macro="" textlink="">
      <xdr:nvSpPr>
        <xdr:cNvPr id="253" name="楕円 252"/>
        <xdr:cNvSpPr/>
      </xdr:nvSpPr>
      <xdr:spPr>
        <a:xfrm>
          <a:off x="3746500" y="1650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161323</xdr:rowOff>
    </xdr:from>
    <xdr:ext cx="534377" cy="259045"/>
    <xdr:sp macro="" textlink="">
      <xdr:nvSpPr>
        <xdr:cNvPr id="254" name="テキスト ボックス 253"/>
        <xdr:cNvSpPr txBox="1"/>
      </xdr:nvSpPr>
      <xdr:spPr>
        <a:xfrm>
          <a:off x="3530111" y="1627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76327</xdr:rowOff>
    </xdr:from>
    <xdr:to>
      <xdr:col>15</xdr:col>
      <xdr:colOff>101600</xdr:colOff>
      <xdr:row>98</xdr:row>
      <xdr:rowOff>6477</xdr:rowOff>
    </xdr:to>
    <xdr:sp macro="" textlink="">
      <xdr:nvSpPr>
        <xdr:cNvPr id="255" name="楕円 254"/>
        <xdr:cNvSpPr/>
      </xdr:nvSpPr>
      <xdr:spPr>
        <a:xfrm>
          <a:off x="2857500" y="167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169054</xdr:rowOff>
    </xdr:from>
    <xdr:ext cx="534377" cy="259045"/>
    <xdr:sp macro="" textlink="">
      <xdr:nvSpPr>
        <xdr:cNvPr id="256" name="テキスト ボックス 255"/>
        <xdr:cNvSpPr txBox="1"/>
      </xdr:nvSpPr>
      <xdr:spPr>
        <a:xfrm>
          <a:off x="2641111" y="1679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64439</xdr:rowOff>
    </xdr:from>
    <xdr:to>
      <xdr:col>10</xdr:col>
      <xdr:colOff>165100</xdr:colOff>
      <xdr:row>97</xdr:row>
      <xdr:rowOff>166039</xdr:rowOff>
    </xdr:to>
    <xdr:sp macro="" textlink="">
      <xdr:nvSpPr>
        <xdr:cNvPr id="257" name="楕円 256"/>
        <xdr:cNvSpPr/>
      </xdr:nvSpPr>
      <xdr:spPr>
        <a:xfrm>
          <a:off x="1968500" y="166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157166</xdr:rowOff>
    </xdr:from>
    <xdr:ext cx="534377" cy="259045"/>
    <xdr:sp macro="" textlink="">
      <xdr:nvSpPr>
        <xdr:cNvPr id="258" name="テキスト ボックス 257"/>
        <xdr:cNvSpPr txBox="1"/>
      </xdr:nvSpPr>
      <xdr:spPr>
        <a:xfrm>
          <a:off x="1752111" y="167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83017</xdr:rowOff>
    </xdr:from>
    <xdr:to>
      <xdr:col>6</xdr:col>
      <xdr:colOff>38100</xdr:colOff>
      <xdr:row>98</xdr:row>
      <xdr:rowOff>13167</xdr:rowOff>
    </xdr:to>
    <xdr:sp macro="" textlink="">
      <xdr:nvSpPr>
        <xdr:cNvPr id="259" name="楕円 258"/>
        <xdr:cNvSpPr/>
      </xdr:nvSpPr>
      <xdr:spPr>
        <a:xfrm>
          <a:off x="1079500" y="167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4294</xdr:rowOff>
    </xdr:from>
    <xdr:ext cx="534377" cy="259045"/>
    <xdr:sp macro="" textlink="">
      <xdr:nvSpPr>
        <xdr:cNvPr id="260" name="テキスト ボックス 259"/>
        <xdr:cNvSpPr txBox="1"/>
      </xdr:nvSpPr>
      <xdr:spPr>
        <a:xfrm>
          <a:off x="863111" y="1680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107467</xdr:rowOff>
    </xdr:from>
    <xdr:to>
      <xdr:col>55</xdr:col>
      <xdr:colOff>0</xdr:colOff>
      <xdr:row>38</xdr:row>
      <xdr:rowOff>115468</xdr:rowOff>
    </xdr:to>
    <xdr:cxnSp macro="">
      <xdr:nvCxnSpPr>
        <xdr:cNvPr id="287" name="直線コネクタ 286"/>
        <xdr:cNvCxnSpPr/>
      </xdr:nvCxnSpPr>
      <xdr:spPr>
        <a:xfrm>
          <a:off x="9639300" y="6622567"/>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106748</xdr:rowOff>
    </xdr:from>
    <xdr:ext cx="378565" cy="259045"/>
    <xdr:sp macro="" textlink="">
      <xdr:nvSpPr>
        <xdr:cNvPr id="288" name="労働費平均値テキスト"/>
        <xdr:cNvSpPr txBox="1"/>
      </xdr:nvSpPr>
      <xdr:spPr>
        <a:xfrm>
          <a:off x="10528300" y="6278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97637</xdr:rowOff>
    </xdr:from>
    <xdr:to>
      <xdr:col>50</xdr:col>
      <xdr:colOff>114300</xdr:colOff>
      <xdr:row>38</xdr:row>
      <xdr:rowOff>107467</xdr:rowOff>
    </xdr:to>
    <xdr:cxnSp macro="">
      <xdr:nvCxnSpPr>
        <xdr:cNvPr id="290" name="直線コネクタ 289"/>
        <xdr:cNvCxnSpPr/>
      </xdr:nvCxnSpPr>
      <xdr:spPr>
        <a:xfrm>
          <a:off x="8750300" y="6612737"/>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25747</xdr:rowOff>
    </xdr:from>
    <xdr:ext cx="378565" cy="259045"/>
    <xdr:sp macro="" textlink="">
      <xdr:nvSpPr>
        <xdr:cNvPr id="292" name="テキスト ボックス 291"/>
        <xdr:cNvSpPr txBox="1"/>
      </xdr:nvSpPr>
      <xdr:spPr>
        <a:xfrm>
          <a:off x="9450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97637</xdr:rowOff>
    </xdr:from>
    <xdr:to>
      <xdr:col>45</xdr:col>
      <xdr:colOff>177800</xdr:colOff>
      <xdr:row>38</xdr:row>
      <xdr:rowOff>100609</xdr:rowOff>
    </xdr:to>
    <xdr:cxnSp macro="">
      <xdr:nvCxnSpPr>
        <xdr:cNvPr id="293" name="直線コネクタ 292"/>
        <xdr:cNvCxnSpPr/>
      </xdr:nvCxnSpPr>
      <xdr:spPr>
        <a:xfrm flipV="1">
          <a:off x="7861300" y="661273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xdr:cNvSpPr txBox="1"/>
      </xdr:nvSpPr>
      <xdr:spPr>
        <a:xfrm>
          <a:off x="8561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100609</xdr:rowOff>
    </xdr:from>
    <xdr:to>
      <xdr:col>41</xdr:col>
      <xdr:colOff>50800</xdr:colOff>
      <xdr:row>38</xdr:row>
      <xdr:rowOff>126898</xdr:rowOff>
    </xdr:to>
    <xdr:cxnSp macro="">
      <xdr:nvCxnSpPr>
        <xdr:cNvPr id="296" name="直線コネクタ 295"/>
        <xdr:cNvCxnSpPr/>
      </xdr:nvCxnSpPr>
      <xdr:spPr>
        <a:xfrm flipV="1">
          <a:off x="6972300" y="6615709"/>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43807</xdr:rowOff>
    </xdr:from>
    <xdr:ext cx="378565" cy="259045"/>
    <xdr:sp macro="" textlink="">
      <xdr:nvSpPr>
        <xdr:cNvPr id="298" name="テキスト ボックス 297"/>
        <xdr:cNvSpPr txBox="1"/>
      </xdr:nvSpPr>
      <xdr:spPr>
        <a:xfrm>
          <a:off x="7672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19118</xdr:rowOff>
    </xdr:from>
    <xdr:ext cx="378565" cy="259045"/>
    <xdr:sp macro="" textlink="">
      <xdr:nvSpPr>
        <xdr:cNvPr id="300" name="テキスト ボックス 299"/>
        <xdr:cNvSpPr txBox="1"/>
      </xdr:nvSpPr>
      <xdr:spPr>
        <a:xfrm>
          <a:off x="6783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64668</xdr:rowOff>
    </xdr:from>
    <xdr:to>
      <xdr:col>55</xdr:col>
      <xdr:colOff>50800</xdr:colOff>
      <xdr:row>38</xdr:row>
      <xdr:rowOff>166268</xdr:rowOff>
    </xdr:to>
    <xdr:sp macro="" textlink="">
      <xdr:nvSpPr>
        <xdr:cNvPr id="306" name="楕円 305"/>
        <xdr:cNvSpPr/>
      </xdr:nvSpPr>
      <xdr:spPr>
        <a:xfrm>
          <a:off x="104267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151045</xdr:rowOff>
    </xdr:from>
    <xdr:ext cx="378565" cy="259045"/>
    <xdr:sp macro="" textlink="">
      <xdr:nvSpPr>
        <xdr:cNvPr id="307" name="労働費該当値テキスト"/>
        <xdr:cNvSpPr txBox="1"/>
      </xdr:nvSpPr>
      <xdr:spPr>
        <a:xfrm>
          <a:off x="10528300" y="6494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56667</xdr:rowOff>
    </xdr:from>
    <xdr:to>
      <xdr:col>50</xdr:col>
      <xdr:colOff>165100</xdr:colOff>
      <xdr:row>38</xdr:row>
      <xdr:rowOff>158267</xdr:rowOff>
    </xdr:to>
    <xdr:sp macro="" textlink="">
      <xdr:nvSpPr>
        <xdr:cNvPr id="308" name="楕円 307"/>
        <xdr:cNvSpPr/>
      </xdr:nvSpPr>
      <xdr:spPr>
        <a:xfrm>
          <a:off x="9588500" y="65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149394</xdr:rowOff>
    </xdr:from>
    <xdr:ext cx="378565" cy="259045"/>
    <xdr:sp macro="" textlink="">
      <xdr:nvSpPr>
        <xdr:cNvPr id="309" name="テキスト ボックス 308"/>
        <xdr:cNvSpPr txBox="1"/>
      </xdr:nvSpPr>
      <xdr:spPr>
        <a:xfrm>
          <a:off x="9450017" y="6664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46837</xdr:rowOff>
    </xdr:from>
    <xdr:to>
      <xdr:col>46</xdr:col>
      <xdr:colOff>38100</xdr:colOff>
      <xdr:row>38</xdr:row>
      <xdr:rowOff>148437</xdr:rowOff>
    </xdr:to>
    <xdr:sp macro="" textlink="">
      <xdr:nvSpPr>
        <xdr:cNvPr id="310" name="楕円 309"/>
        <xdr:cNvSpPr/>
      </xdr:nvSpPr>
      <xdr:spPr>
        <a:xfrm>
          <a:off x="86995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139564</xdr:rowOff>
    </xdr:from>
    <xdr:ext cx="378565" cy="259045"/>
    <xdr:sp macro="" textlink="">
      <xdr:nvSpPr>
        <xdr:cNvPr id="311" name="テキスト ボックス 310"/>
        <xdr:cNvSpPr txBox="1"/>
      </xdr:nvSpPr>
      <xdr:spPr>
        <a:xfrm>
          <a:off x="8561017" y="6654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49809</xdr:rowOff>
    </xdr:from>
    <xdr:to>
      <xdr:col>41</xdr:col>
      <xdr:colOff>101600</xdr:colOff>
      <xdr:row>38</xdr:row>
      <xdr:rowOff>151409</xdr:rowOff>
    </xdr:to>
    <xdr:sp macro="" textlink="">
      <xdr:nvSpPr>
        <xdr:cNvPr id="312" name="楕円 311"/>
        <xdr:cNvSpPr/>
      </xdr:nvSpPr>
      <xdr:spPr>
        <a:xfrm>
          <a:off x="7810500" y="65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142536</xdr:rowOff>
    </xdr:from>
    <xdr:ext cx="378565" cy="259045"/>
    <xdr:sp macro="" textlink="">
      <xdr:nvSpPr>
        <xdr:cNvPr id="313" name="テキスト ボックス 312"/>
        <xdr:cNvSpPr txBox="1"/>
      </xdr:nvSpPr>
      <xdr:spPr>
        <a:xfrm>
          <a:off x="7672017" y="6657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76098</xdr:rowOff>
    </xdr:from>
    <xdr:to>
      <xdr:col>36</xdr:col>
      <xdr:colOff>165100</xdr:colOff>
      <xdr:row>39</xdr:row>
      <xdr:rowOff>6248</xdr:rowOff>
    </xdr:to>
    <xdr:sp macro="" textlink="">
      <xdr:nvSpPr>
        <xdr:cNvPr id="314" name="楕円 313"/>
        <xdr:cNvSpPr/>
      </xdr:nvSpPr>
      <xdr:spPr>
        <a:xfrm>
          <a:off x="6921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168825</xdr:rowOff>
    </xdr:from>
    <xdr:ext cx="313932" cy="259045"/>
    <xdr:sp macro="" textlink="">
      <xdr:nvSpPr>
        <xdr:cNvPr id="315" name="テキスト ボックス 314"/>
        <xdr:cNvSpPr txBox="1"/>
      </xdr:nvSpPr>
      <xdr:spPr>
        <a:xfrm>
          <a:off x="6815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96334</xdr:rowOff>
    </xdr:from>
    <xdr:to>
      <xdr:col>55</xdr:col>
      <xdr:colOff>0</xdr:colOff>
      <xdr:row>57</xdr:row>
      <xdr:rowOff>108885</xdr:rowOff>
    </xdr:to>
    <xdr:cxnSp macro="">
      <xdr:nvCxnSpPr>
        <xdr:cNvPr id="342" name="直線コネクタ 341"/>
        <xdr:cNvCxnSpPr/>
      </xdr:nvCxnSpPr>
      <xdr:spPr>
        <a:xfrm flipV="1">
          <a:off x="9639300" y="9868984"/>
          <a:ext cx="8382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17091</xdr:rowOff>
    </xdr:from>
    <xdr:ext cx="534377" cy="259045"/>
    <xdr:sp macro="" textlink="">
      <xdr:nvSpPr>
        <xdr:cNvPr id="343" name="農林水産業費平均値テキスト"/>
        <xdr:cNvSpPr txBox="1"/>
      </xdr:nvSpPr>
      <xdr:spPr>
        <a:xfrm>
          <a:off x="10528300" y="9446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108885</xdr:rowOff>
    </xdr:from>
    <xdr:to>
      <xdr:col>50</xdr:col>
      <xdr:colOff>114300</xdr:colOff>
      <xdr:row>57</xdr:row>
      <xdr:rowOff>148684</xdr:rowOff>
    </xdr:to>
    <xdr:cxnSp macro="">
      <xdr:nvCxnSpPr>
        <xdr:cNvPr id="345" name="直線コネクタ 344"/>
        <xdr:cNvCxnSpPr/>
      </xdr:nvCxnSpPr>
      <xdr:spPr>
        <a:xfrm flipV="1">
          <a:off x="8750300" y="9881535"/>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142699</xdr:rowOff>
    </xdr:from>
    <xdr:ext cx="534377" cy="259045"/>
    <xdr:sp macro="" textlink="">
      <xdr:nvSpPr>
        <xdr:cNvPr id="347" name="テキスト ボックス 346"/>
        <xdr:cNvSpPr txBox="1"/>
      </xdr:nvSpPr>
      <xdr:spPr>
        <a:xfrm>
          <a:off x="9372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148684</xdr:rowOff>
    </xdr:from>
    <xdr:to>
      <xdr:col>45</xdr:col>
      <xdr:colOff>177800</xdr:colOff>
      <xdr:row>57</xdr:row>
      <xdr:rowOff>168092</xdr:rowOff>
    </xdr:to>
    <xdr:cxnSp macro="">
      <xdr:nvCxnSpPr>
        <xdr:cNvPr id="348" name="直線コネクタ 347"/>
        <xdr:cNvCxnSpPr/>
      </xdr:nvCxnSpPr>
      <xdr:spPr>
        <a:xfrm flipV="1">
          <a:off x="7861300" y="9921334"/>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12351</xdr:rowOff>
    </xdr:from>
    <xdr:ext cx="534377" cy="259045"/>
    <xdr:sp macro="" textlink="">
      <xdr:nvSpPr>
        <xdr:cNvPr id="350" name="テキスト ボックス 349"/>
        <xdr:cNvSpPr txBox="1"/>
      </xdr:nvSpPr>
      <xdr:spPr>
        <a:xfrm>
          <a:off x="8483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168092</xdr:rowOff>
    </xdr:from>
    <xdr:to>
      <xdr:col>41</xdr:col>
      <xdr:colOff>50800</xdr:colOff>
      <xdr:row>58</xdr:row>
      <xdr:rowOff>10267</xdr:rowOff>
    </xdr:to>
    <xdr:cxnSp macro="">
      <xdr:nvCxnSpPr>
        <xdr:cNvPr id="351" name="直線コネクタ 350"/>
        <xdr:cNvCxnSpPr/>
      </xdr:nvCxnSpPr>
      <xdr:spPr>
        <a:xfrm flipV="1">
          <a:off x="6972300" y="9940742"/>
          <a:ext cx="8890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134081</xdr:rowOff>
    </xdr:from>
    <xdr:ext cx="534377" cy="259045"/>
    <xdr:sp macro="" textlink="">
      <xdr:nvSpPr>
        <xdr:cNvPr id="353" name="テキスト ボックス 352"/>
        <xdr:cNvSpPr txBox="1"/>
      </xdr:nvSpPr>
      <xdr:spPr>
        <a:xfrm>
          <a:off x="7594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169148</xdr:rowOff>
    </xdr:from>
    <xdr:ext cx="534377" cy="259045"/>
    <xdr:sp macro="" textlink="">
      <xdr:nvSpPr>
        <xdr:cNvPr id="355" name="テキスト ボックス 354"/>
        <xdr:cNvSpPr txBox="1"/>
      </xdr:nvSpPr>
      <xdr:spPr>
        <a:xfrm>
          <a:off x="6705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45534</xdr:rowOff>
    </xdr:from>
    <xdr:to>
      <xdr:col>55</xdr:col>
      <xdr:colOff>50800</xdr:colOff>
      <xdr:row>57</xdr:row>
      <xdr:rowOff>147134</xdr:rowOff>
    </xdr:to>
    <xdr:sp macro="" textlink="">
      <xdr:nvSpPr>
        <xdr:cNvPr id="361" name="楕円 360"/>
        <xdr:cNvSpPr/>
      </xdr:nvSpPr>
      <xdr:spPr>
        <a:xfrm>
          <a:off x="10426700" y="981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23961</xdr:rowOff>
    </xdr:from>
    <xdr:ext cx="469744" cy="259045"/>
    <xdr:sp macro="" textlink="">
      <xdr:nvSpPr>
        <xdr:cNvPr id="362" name="農林水産業費該当値テキスト"/>
        <xdr:cNvSpPr txBox="1"/>
      </xdr:nvSpPr>
      <xdr:spPr>
        <a:xfrm>
          <a:off x="10528300" y="97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58085</xdr:rowOff>
    </xdr:from>
    <xdr:to>
      <xdr:col>50</xdr:col>
      <xdr:colOff>165100</xdr:colOff>
      <xdr:row>57</xdr:row>
      <xdr:rowOff>159685</xdr:rowOff>
    </xdr:to>
    <xdr:sp macro="" textlink="">
      <xdr:nvSpPr>
        <xdr:cNvPr id="363" name="楕円 362"/>
        <xdr:cNvSpPr/>
      </xdr:nvSpPr>
      <xdr:spPr>
        <a:xfrm>
          <a:off x="9588500" y="983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150812</xdr:rowOff>
    </xdr:from>
    <xdr:ext cx="469744" cy="259045"/>
    <xdr:sp macro="" textlink="">
      <xdr:nvSpPr>
        <xdr:cNvPr id="364" name="テキスト ボックス 363"/>
        <xdr:cNvSpPr txBox="1"/>
      </xdr:nvSpPr>
      <xdr:spPr>
        <a:xfrm>
          <a:off x="9404428" y="992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97884</xdr:rowOff>
    </xdr:from>
    <xdr:to>
      <xdr:col>46</xdr:col>
      <xdr:colOff>38100</xdr:colOff>
      <xdr:row>58</xdr:row>
      <xdr:rowOff>28034</xdr:rowOff>
    </xdr:to>
    <xdr:sp macro="" textlink="">
      <xdr:nvSpPr>
        <xdr:cNvPr id="365" name="楕円 364"/>
        <xdr:cNvSpPr/>
      </xdr:nvSpPr>
      <xdr:spPr>
        <a:xfrm>
          <a:off x="8699500" y="98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19161</xdr:rowOff>
    </xdr:from>
    <xdr:ext cx="469744" cy="259045"/>
    <xdr:sp macro="" textlink="">
      <xdr:nvSpPr>
        <xdr:cNvPr id="366" name="テキスト ボックス 365"/>
        <xdr:cNvSpPr txBox="1"/>
      </xdr:nvSpPr>
      <xdr:spPr>
        <a:xfrm>
          <a:off x="8515428" y="996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117292</xdr:rowOff>
    </xdr:from>
    <xdr:to>
      <xdr:col>41</xdr:col>
      <xdr:colOff>101600</xdr:colOff>
      <xdr:row>58</xdr:row>
      <xdr:rowOff>47442</xdr:rowOff>
    </xdr:to>
    <xdr:sp macro="" textlink="">
      <xdr:nvSpPr>
        <xdr:cNvPr id="367" name="楕円 366"/>
        <xdr:cNvSpPr/>
      </xdr:nvSpPr>
      <xdr:spPr>
        <a:xfrm>
          <a:off x="7810500" y="98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38569</xdr:rowOff>
    </xdr:from>
    <xdr:ext cx="469744" cy="259045"/>
    <xdr:sp macro="" textlink="">
      <xdr:nvSpPr>
        <xdr:cNvPr id="368" name="テキスト ボックス 367"/>
        <xdr:cNvSpPr txBox="1"/>
      </xdr:nvSpPr>
      <xdr:spPr>
        <a:xfrm>
          <a:off x="7626428" y="99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130917</xdr:rowOff>
    </xdr:from>
    <xdr:to>
      <xdr:col>36</xdr:col>
      <xdr:colOff>165100</xdr:colOff>
      <xdr:row>58</xdr:row>
      <xdr:rowOff>61067</xdr:rowOff>
    </xdr:to>
    <xdr:sp macro="" textlink="">
      <xdr:nvSpPr>
        <xdr:cNvPr id="369" name="楕円 368"/>
        <xdr:cNvSpPr/>
      </xdr:nvSpPr>
      <xdr:spPr>
        <a:xfrm>
          <a:off x="6921500" y="990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52194</xdr:rowOff>
    </xdr:from>
    <xdr:ext cx="469744" cy="259045"/>
    <xdr:sp macro="" textlink="">
      <xdr:nvSpPr>
        <xdr:cNvPr id="370" name="テキスト ボックス 369"/>
        <xdr:cNvSpPr txBox="1"/>
      </xdr:nvSpPr>
      <xdr:spPr>
        <a:xfrm>
          <a:off x="6737428" y="999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126915</xdr:rowOff>
    </xdr:from>
    <xdr:to>
      <xdr:col>55</xdr:col>
      <xdr:colOff>0</xdr:colOff>
      <xdr:row>77</xdr:row>
      <xdr:rowOff>132172</xdr:rowOff>
    </xdr:to>
    <xdr:cxnSp macro="">
      <xdr:nvCxnSpPr>
        <xdr:cNvPr id="401" name="直線コネクタ 400"/>
        <xdr:cNvCxnSpPr/>
      </xdr:nvCxnSpPr>
      <xdr:spPr>
        <a:xfrm>
          <a:off x="9639300" y="13328565"/>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105932</xdr:rowOff>
    </xdr:from>
    <xdr:ext cx="534377" cy="259045"/>
    <xdr:sp macro="" textlink="">
      <xdr:nvSpPr>
        <xdr:cNvPr id="402" name="商工費平均値テキスト"/>
        <xdr:cNvSpPr txBox="1"/>
      </xdr:nvSpPr>
      <xdr:spPr>
        <a:xfrm>
          <a:off x="10528300" y="12964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126915</xdr:rowOff>
    </xdr:from>
    <xdr:to>
      <xdr:col>50</xdr:col>
      <xdr:colOff>114300</xdr:colOff>
      <xdr:row>78</xdr:row>
      <xdr:rowOff>141970</xdr:rowOff>
    </xdr:to>
    <xdr:cxnSp macro="">
      <xdr:nvCxnSpPr>
        <xdr:cNvPr id="404" name="直線コネクタ 403"/>
        <xdr:cNvCxnSpPr/>
      </xdr:nvCxnSpPr>
      <xdr:spPr>
        <a:xfrm flipV="1">
          <a:off x="8750300" y="13328565"/>
          <a:ext cx="889000" cy="18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21175</xdr:rowOff>
    </xdr:from>
    <xdr:ext cx="534377" cy="259045"/>
    <xdr:sp macro="" textlink="">
      <xdr:nvSpPr>
        <xdr:cNvPr id="406" name="テキスト ボックス 405"/>
        <xdr:cNvSpPr txBox="1"/>
      </xdr:nvSpPr>
      <xdr:spPr>
        <a:xfrm>
          <a:off x="9372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141970</xdr:rowOff>
    </xdr:from>
    <xdr:to>
      <xdr:col>45</xdr:col>
      <xdr:colOff>177800</xdr:colOff>
      <xdr:row>78</xdr:row>
      <xdr:rowOff>147114</xdr:rowOff>
    </xdr:to>
    <xdr:cxnSp macro="">
      <xdr:nvCxnSpPr>
        <xdr:cNvPr id="407" name="直線コネクタ 406"/>
        <xdr:cNvCxnSpPr/>
      </xdr:nvCxnSpPr>
      <xdr:spPr>
        <a:xfrm flipV="1">
          <a:off x="7861300" y="1351507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90850</xdr:rowOff>
    </xdr:from>
    <xdr:ext cx="534377" cy="259045"/>
    <xdr:sp macro="" textlink="">
      <xdr:nvSpPr>
        <xdr:cNvPr id="409" name="テキスト ボックス 408"/>
        <xdr:cNvSpPr txBox="1"/>
      </xdr:nvSpPr>
      <xdr:spPr>
        <a:xfrm>
          <a:off x="8483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138002</xdr:rowOff>
    </xdr:from>
    <xdr:to>
      <xdr:col>41</xdr:col>
      <xdr:colOff>50800</xdr:colOff>
      <xdr:row>78</xdr:row>
      <xdr:rowOff>147114</xdr:rowOff>
    </xdr:to>
    <xdr:cxnSp macro="">
      <xdr:nvCxnSpPr>
        <xdr:cNvPr id="410" name="直線コネクタ 409"/>
        <xdr:cNvCxnSpPr/>
      </xdr:nvCxnSpPr>
      <xdr:spPr>
        <a:xfrm>
          <a:off x="6972300" y="13511102"/>
          <a:ext cx="889000" cy="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88318</xdr:rowOff>
    </xdr:from>
    <xdr:ext cx="534377" cy="259045"/>
    <xdr:sp macro="" textlink="">
      <xdr:nvSpPr>
        <xdr:cNvPr id="412" name="テキスト ボックス 411"/>
        <xdr:cNvSpPr txBox="1"/>
      </xdr:nvSpPr>
      <xdr:spPr>
        <a:xfrm>
          <a:off x="7594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99111</xdr:rowOff>
    </xdr:from>
    <xdr:ext cx="534377" cy="259045"/>
    <xdr:sp macro="" textlink="">
      <xdr:nvSpPr>
        <xdr:cNvPr id="414" name="テキスト ボックス 413"/>
        <xdr:cNvSpPr txBox="1"/>
      </xdr:nvSpPr>
      <xdr:spPr>
        <a:xfrm>
          <a:off x="6705111" y="1312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81372</xdr:rowOff>
    </xdr:from>
    <xdr:to>
      <xdr:col>55</xdr:col>
      <xdr:colOff>50800</xdr:colOff>
      <xdr:row>78</xdr:row>
      <xdr:rowOff>11522</xdr:rowOff>
    </xdr:to>
    <xdr:sp macro="" textlink="">
      <xdr:nvSpPr>
        <xdr:cNvPr id="420" name="楕円 419"/>
        <xdr:cNvSpPr/>
      </xdr:nvSpPr>
      <xdr:spPr>
        <a:xfrm>
          <a:off x="10426700" y="1328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59799</xdr:rowOff>
    </xdr:from>
    <xdr:ext cx="534377" cy="259045"/>
    <xdr:sp macro="" textlink="">
      <xdr:nvSpPr>
        <xdr:cNvPr id="421" name="商工費該当値テキスト"/>
        <xdr:cNvSpPr txBox="1"/>
      </xdr:nvSpPr>
      <xdr:spPr>
        <a:xfrm>
          <a:off x="10528300" y="1326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76115</xdr:rowOff>
    </xdr:from>
    <xdr:to>
      <xdr:col>50</xdr:col>
      <xdr:colOff>165100</xdr:colOff>
      <xdr:row>78</xdr:row>
      <xdr:rowOff>6265</xdr:rowOff>
    </xdr:to>
    <xdr:sp macro="" textlink="">
      <xdr:nvSpPr>
        <xdr:cNvPr id="422" name="楕円 421"/>
        <xdr:cNvSpPr/>
      </xdr:nvSpPr>
      <xdr:spPr>
        <a:xfrm>
          <a:off x="9588500" y="1327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168842</xdr:rowOff>
    </xdr:from>
    <xdr:ext cx="534377" cy="259045"/>
    <xdr:sp macro="" textlink="">
      <xdr:nvSpPr>
        <xdr:cNvPr id="423" name="テキスト ボックス 422"/>
        <xdr:cNvSpPr txBox="1"/>
      </xdr:nvSpPr>
      <xdr:spPr>
        <a:xfrm>
          <a:off x="9372111" y="1337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91170</xdr:rowOff>
    </xdr:from>
    <xdr:to>
      <xdr:col>46</xdr:col>
      <xdr:colOff>38100</xdr:colOff>
      <xdr:row>79</xdr:row>
      <xdr:rowOff>21320</xdr:rowOff>
    </xdr:to>
    <xdr:sp macro="" textlink="">
      <xdr:nvSpPr>
        <xdr:cNvPr id="424" name="楕円 423"/>
        <xdr:cNvSpPr/>
      </xdr:nvSpPr>
      <xdr:spPr>
        <a:xfrm>
          <a:off x="8699500" y="1346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12447</xdr:rowOff>
    </xdr:from>
    <xdr:ext cx="469744" cy="259045"/>
    <xdr:sp macro="" textlink="">
      <xdr:nvSpPr>
        <xdr:cNvPr id="425" name="テキスト ボックス 424"/>
        <xdr:cNvSpPr txBox="1"/>
      </xdr:nvSpPr>
      <xdr:spPr>
        <a:xfrm>
          <a:off x="8515428" y="1355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96314</xdr:rowOff>
    </xdr:from>
    <xdr:to>
      <xdr:col>41</xdr:col>
      <xdr:colOff>101600</xdr:colOff>
      <xdr:row>79</xdr:row>
      <xdr:rowOff>26464</xdr:rowOff>
    </xdr:to>
    <xdr:sp macro="" textlink="">
      <xdr:nvSpPr>
        <xdr:cNvPr id="426" name="楕円 425"/>
        <xdr:cNvSpPr/>
      </xdr:nvSpPr>
      <xdr:spPr>
        <a:xfrm>
          <a:off x="7810500" y="1346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17591</xdr:rowOff>
    </xdr:from>
    <xdr:ext cx="469744" cy="259045"/>
    <xdr:sp macro="" textlink="">
      <xdr:nvSpPr>
        <xdr:cNvPr id="427" name="テキスト ボックス 426"/>
        <xdr:cNvSpPr txBox="1"/>
      </xdr:nvSpPr>
      <xdr:spPr>
        <a:xfrm>
          <a:off x="7626428" y="1356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87202</xdr:rowOff>
    </xdr:from>
    <xdr:to>
      <xdr:col>36</xdr:col>
      <xdr:colOff>165100</xdr:colOff>
      <xdr:row>79</xdr:row>
      <xdr:rowOff>17352</xdr:rowOff>
    </xdr:to>
    <xdr:sp macro="" textlink="">
      <xdr:nvSpPr>
        <xdr:cNvPr id="428" name="楕円 427"/>
        <xdr:cNvSpPr/>
      </xdr:nvSpPr>
      <xdr:spPr>
        <a:xfrm>
          <a:off x="6921500" y="1346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8479</xdr:rowOff>
    </xdr:from>
    <xdr:ext cx="469744" cy="259045"/>
    <xdr:sp macro="" textlink="">
      <xdr:nvSpPr>
        <xdr:cNvPr id="429" name="テキスト ボックス 428"/>
        <xdr:cNvSpPr txBox="1"/>
      </xdr:nvSpPr>
      <xdr:spPr>
        <a:xfrm>
          <a:off x="6737428" y="1355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97737</xdr:rowOff>
    </xdr:from>
    <xdr:to>
      <xdr:col>55</xdr:col>
      <xdr:colOff>0</xdr:colOff>
      <xdr:row>97</xdr:row>
      <xdr:rowOff>109373</xdr:rowOff>
    </xdr:to>
    <xdr:cxnSp macro="">
      <xdr:nvCxnSpPr>
        <xdr:cNvPr id="458" name="直線コネクタ 457"/>
        <xdr:cNvCxnSpPr/>
      </xdr:nvCxnSpPr>
      <xdr:spPr>
        <a:xfrm>
          <a:off x="9639300" y="16728387"/>
          <a:ext cx="8382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57111</xdr:rowOff>
    </xdr:from>
    <xdr:ext cx="534377" cy="259045"/>
    <xdr:sp macro="" textlink="">
      <xdr:nvSpPr>
        <xdr:cNvPr id="459" name="土木費平均値テキスト"/>
        <xdr:cNvSpPr txBox="1"/>
      </xdr:nvSpPr>
      <xdr:spPr>
        <a:xfrm>
          <a:off x="10528300" y="1634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97737</xdr:rowOff>
    </xdr:from>
    <xdr:to>
      <xdr:col>50</xdr:col>
      <xdr:colOff>114300</xdr:colOff>
      <xdr:row>97</xdr:row>
      <xdr:rowOff>114753</xdr:rowOff>
    </xdr:to>
    <xdr:cxnSp macro="">
      <xdr:nvCxnSpPr>
        <xdr:cNvPr id="461" name="直線コネクタ 460"/>
        <xdr:cNvCxnSpPr/>
      </xdr:nvCxnSpPr>
      <xdr:spPr>
        <a:xfrm flipV="1">
          <a:off x="8750300" y="16728387"/>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25908</xdr:rowOff>
    </xdr:from>
    <xdr:ext cx="534377" cy="259045"/>
    <xdr:sp macro="" textlink="">
      <xdr:nvSpPr>
        <xdr:cNvPr id="463" name="テキスト ボックス 462"/>
        <xdr:cNvSpPr txBox="1"/>
      </xdr:nvSpPr>
      <xdr:spPr>
        <a:xfrm>
          <a:off x="9372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114669</xdr:rowOff>
    </xdr:from>
    <xdr:to>
      <xdr:col>45</xdr:col>
      <xdr:colOff>177800</xdr:colOff>
      <xdr:row>97</xdr:row>
      <xdr:rowOff>114753</xdr:rowOff>
    </xdr:to>
    <xdr:cxnSp macro="">
      <xdr:nvCxnSpPr>
        <xdr:cNvPr id="464" name="直線コネクタ 463"/>
        <xdr:cNvCxnSpPr/>
      </xdr:nvCxnSpPr>
      <xdr:spPr>
        <a:xfrm>
          <a:off x="7861300" y="16745319"/>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31416</xdr:rowOff>
    </xdr:from>
    <xdr:ext cx="534377" cy="259045"/>
    <xdr:sp macro="" textlink="">
      <xdr:nvSpPr>
        <xdr:cNvPr id="466" name="テキスト ボックス 465"/>
        <xdr:cNvSpPr txBox="1"/>
      </xdr:nvSpPr>
      <xdr:spPr>
        <a:xfrm>
          <a:off x="8483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114669</xdr:rowOff>
    </xdr:from>
    <xdr:to>
      <xdr:col>41</xdr:col>
      <xdr:colOff>50800</xdr:colOff>
      <xdr:row>97</xdr:row>
      <xdr:rowOff>137742</xdr:rowOff>
    </xdr:to>
    <xdr:cxnSp macro="">
      <xdr:nvCxnSpPr>
        <xdr:cNvPr id="467" name="直線コネクタ 466"/>
        <xdr:cNvCxnSpPr/>
      </xdr:nvCxnSpPr>
      <xdr:spPr>
        <a:xfrm flipV="1">
          <a:off x="6972300" y="16745319"/>
          <a:ext cx="8890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xdr:rowOff>
    </xdr:from>
    <xdr:ext cx="534377" cy="259045"/>
    <xdr:sp macro="" textlink="">
      <xdr:nvSpPr>
        <xdr:cNvPr id="469" name="テキスト ボックス 468"/>
        <xdr:cNvSpPr txBox="1"/>
      </xdr:nvSpPr>
      <xdr:spPr>
        <a:xfrm>
          <a:off x="7594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53788</xdr:rowOff>
    </xdr:from>
    <xdr:ext cx="534377" cy="259045"/>
    <xdr:sp macro="" textlink="">
      <xdr:nvSpPr>
        <xdr:cNvPr id="471" name="テキスト ボックス 470"/>
        <xdr:cNvSpPr txBox="1"/>
      </xdr:nvSpPr>
      <xdr:spPr>
        <a:xfrm>
          <a:off x="6705111" y="16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58573</xdr:rowOff>
    </xdr:from>
    <xdr:to>
      <xdr:col>55</xdr:col>
      <xdr:colOff>50800</xdr:colOff>
      <xdr:row>97</xdr:row>
      <xdr:rowOff>160173</xdr:rowOff>
    </xdr:to>
    <xdr:sp macro="" textlink="">
      <xdr:nvSpPr>
        <xdr:cNvPr id="477" name="楕円 476"/>
        <xdr:cNvSpPr/>
      </xdr:nvSpPr>
      <xdr:spPr>
        <a:xfrm>
          <a:off x="10426700" y="166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144950</xdr:rowOff>
    </xdr:from>
    <xdr:ext cx="534377" cy="259045"/>
    <xdr:sp macro="" textlink="">
      <xdr:nvSpPr>
        <xdr:cNvPr id="478" name="土木費該当値テキスト"/>
        <xdr:cNvSpPr txBox="1"/>
      </xdr:nvSpPr>
      <xdr:spPr>
        <a:xfrm>
          <a:off x="10528300" y="1660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46937</xdr:rowOff>
    </xdr:from>
    <xdr:to>
      <xdr:col>50</xdr:col>
      <xdr:colOff>165100</xdr:colOff>
      <xdr:row>97</xdr:row>
      <xdr:rowOff>148537</xdr:rowOff>
    </xdr:to>
    <xdr:sp macro="" textlink="">
      <xdr:nvSpPr>
        <xdr:cNvPr id="479" name="楕円 478"/>
        <xdr:cNvSpPr/>
      </xdr:nvSpPr>
      <xdr:spPr>
        <a:xfrm>
          <a:off x="9588500" y="166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139664</xdr:rowOff>
    </xdr:from>
    <xdr:ext cx="534377" cy="259045"/>
    <xdr:sp macro="" textlink="">
      <xdr:nvSpPr>
        <xdr:cNvPr id="480" name="テキスト ボックス 479"/>
        <xdr:cNvSpPr txBox="1"/>
      </xdr:nvSpPr>
      <xdr:spPr>
        <a:xfrm>
          <a:off x="9372111" y="1677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63953</xdr:rowOff>
    </xdr:from>
    <xdr:to>
      <xdr:col>46</xdr:col>
      <xdr:colOff>38100</xdr:colOff>
      <xdr:row>97</xdr:row>
      <xdr:rowOff>165553</xdr:rowOff>
    </xdr:to>
    <xdr:sp macro="" textlink="">
      <xdr:nvSpPr>
        <xdr:cNvPr id="481" name="楕円 480"/>
        <xdr:cNvSpPr/>
      </xdr:nvSpPr>
      <xdr:spPr>
        <a:xfrm>
          <a:off x="8699500" y="166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156680</xdr:rowOff>
    </xdr:from>
    <xdr:ext cx="534377" cy="259045"/>
    <xdr:sp macro="" textlink="">
      <xdr:nvSpPr>
        <xdr:cNvPr id="482" name="テキスト ボックス 481"/>
        <xdr:cNvSpPr txBox="1"/>
      </xdr:nvSpPr>
      <xdr:spPr>
        <a:xfrm>
          <a:off x="8483111" y="1678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63869</xdr:rowOff>
    </xdr:from>
    <xdr:to>
      <xdr:col>41</xdr:col>
      <xdr:colOff>101600</xdr:colOff>
      <xdr:row>97</xdr:row>
      <xdr:rowOff>165469</xdr:rowOff>
    </xdr:to>
    <xdr:sp macro="" textlink="">
      <xdr:nvSpPr>
        <xdr:cNvPr id="483" name="楕円 482"/>
        <xdr:cNvSpPr/>
      </xdr:nvSpPr>
      <xdr:spPr>
        <a:xfrm>
          <a:off x="7810500" y="166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156596</xdr:rowOff>
    </xdr:from>
    <xdr:ext cx="534377" cy="259045"/>
    <xdr:sp macro="" textlink="">
      <xdr:nvSpPr>
        <xdr:cNvPr id="484" name="テキスト ボックス 483"/>
        <xdr:cNvSpPr txBox="1"/>
      </xdr:nvSpPr>
      <xdr:spPr>
        <a:xfrm>
          <a:off x="7594111" y="1678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86942</xdr:rowOff>
    </xdr:from>
    <xdr:to>
      <xdr:col>36</xdr:col>
      <xdr:colOff>165100</xdr:colOff>
      <xdr:row>98</xdr:row>
      <xdr:rowOff>17092</xdr:rowOff>
    </xdr:to>
    <xdr:sp macro="" textlink="">
      <xdr:nvSpPr>
        <xdr:cNvPr id="485" name="楕円 484"/>
        <xdr:cNvSpPr/>
      </xdr:nvSpPr>
      <xdr:spPr>
        <a:xfrm>
          <a:off x="6921500" y="1671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8219</xdr:rowOff>
    </xdr:from>
    <xdr:ext cx="534377" cy="259045"/>
    <xdr:sp macro="" textlink="">
      <xdr:nvSpPr>
        <xdr:cNvPr id="486" name="テキスト ボックス 485"/>
        <xdr:cNvSpPr txBox="1"/>
      </xdr:nvSpPr>
      <xdr:spPr>
        <a:xfrm>
          <a:off x="6705111" y="1681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46957</xdr:rowOff>
    </xdr:from>
    <xdr:to>
      <xdr:col>85</xdr:col>
      <xdr:colOff>127000</xdr:colOff>
      <xdr:row>36</xdr:row>
      <xdr:rowOff>57930</xdr:rowOff>
    </xdr:to>
    <xdr:cxnSp macro="">
      <xdr:nvCxnSpPr>
        <xdr:cNvPr id="513" name="直線コネクタ 512"/>
        <xdr:cNvCxnSpPr/>
      </xdr:nvCxnSpPr>
      <xdr:spPr>
        <a:xfrm flipV="1">
          <a:off x="15481300" y="6219157"/>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55861</xdr:rowOff>
    </xdr:from>
    <xdr:ext cx="534377" cy="259045"/>
    <xdr:sp macro="" textlink="">
      <xdr:nvSpPr>
        <xdr:cNvPr id="514" name="消防費平均値テキスト"/>
        <xdr:cNvSpPr txBox="1"/>
      </xdr:nvSpPr>
      <xdr:spPr>
        <a:xfrm>
          <a:off x="16370300" y="588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54570</xdr:rowOff>
    </xdr:from>
    <xdr:to>
      <xdr:col>81</xdr:col>
      <xdr:colOff>50800</xdr:colOff>
      <xdr:row>36</xdr:row>
      <xdr:rowOff>57930</xdr:rowOff>
    </xdr:to>
    <xdr:cxnSp macro="">
      <xdr:nvCxnSpPr>
        <xdr:cNvPr id="516" name="直線コネクタ 515"/>
        <xdr:cNvCxnSpPr/>
      </xdr:nvCxnSpPr>
      <xdr:spPr>
        <a:xfrm>
          <a:off x="14592300" y="6226770"/>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25153</xdr:rowOff>
    </xdr:from>
    <xdr:ext cx="534377" cy="259045"/>
    <xdr:sp macro="" textlink="">
      <xdr:nvSpPr>
        <xdr:cNvPr id="518" name="テキスト ボックス 517"/>
        <xdr:cNvSpPr txBox="1"/>
      </xdr:nvSpPr>
      <xdr:spPr>
        <a:xfrm>
          <a:off x="15214111" y="585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54570</xdr:rowOff>
    </xdr:from>
    <xdr:to>
      <xdr:col>76</xdr:col>
      <xdr:colOff>114300</xdr:colOff>
      <xdr:row>36</xdr:row>
      <xdr:rowOff>83122</xdr:rowOff>
    </xdr:to>
    <xdr:cxnSp macro="">
      <xdr:nvCxnSpPr>
        <xdr:cNvPr id="519" name="直線コネクタ 518"/>
        <xdr:cNvCxnSpPr/>
      </xdr:nvCxnSpPr>
      <xdr:spPr>
        <a:xfrm flipV="1">
          <a:off x="13703300" y="6226770"/>
          <a:ext cx="889000" cy="2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50550</xdr:rowOff>
    </xdr:from>
    <xdr:ext cx="534377" cy="259045"/>
    <xdr:sp macro="" textlink="">
      <xdr:nvSpPr>
        <xdr:cNvPr id="521" name="テキスト ボックス 520"/>
        <xdr:cNvSpPr txBox="1"/>
      </xdr:nvSpPr>
      <xdr:spPr>
        <a:xfrm>
          <a:off x="14325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68263</xdr:rowOff>
    </xdr:from>
    <xdr:to>
      <xdr:col>71</xdr:col>
      <xdr:colOff>177800</xdr:colOff>
      <xdr:row>36</xdr:row>
      <xdr:rowOff>83122</xdr:rowOff>
    </xdr:to>
    <xdr:cxnSp macro="">
      <xdr:nvCxnSpPr>
        <xdr:cNvPr id="522" name="直線コネクタ 521"/>
        <xdr:cNvCxnSpPr/>
      </xdr:nvCxnSpPr>
      <xdr:spPr>
        <a:xfrm>
          <a:off x="12814300" y="6240463"/>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47396</xdr:rowOff>
    </xdr:from>
    <xdr:ext cx="534377" cy="259045"/>
    <xdr:sp macro="" textlink="">
      <xdr:nvSpPr>
        <xdr:cNvPr id="524" name="テキスト ボックス 523"/>
        <xdr:cNvSpPr txBox="1"/>
      </xdr:nvSpPr>
      <xdr:spPr>
        <a:xfrm>
          <a:off x="13436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42275</xdr:rowOff>
    </xdr:from>
    <xdr:ext cx="534377" cy="259045"/>
    <xdr:sp macro="" textlink="">
      <xdr:nvSpPr>
        <xdr:cNvPr id="526" name="テキスト ボックス 525"/>
        <xdr:cNvSpPr txBox="1"/>
      </xdr:nvSpPr>
      <xdr:spPr>
        <a:xfrm>
          <a:off x="12547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167607</xdr:rowOff>
    </xdr:from>
    <xdr:to>
      <xdr:col>85</xdr:col>
      <xdr:colOff>177800</xdr:colOff>
      <xdr:row>36</xdr:row>
      <xdr:rowOff>97757</xdr:rowOff>
    </xdr:to>
    <xdr:sp macro="" textlink="">
      <xdr:nvSpPr>
        <xdr:cNvPr id="532" name="楕円 531"/>
        <xdr:cNvSpPr/>
      </xdr:nvSpPr>
      <xdr:spPr>
        <a:xfrm>
          <a:off x="16268700" y="616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146034</xdr:rowOff>
    </xdr:from>
    <xdr:ext cx="534377" cy="259045"/>
    <xdr:sp macro="" textlink="">
      <xdr:nvSpPr>
        <xdr:cNvPr id="533" name="消防費該当値テキスト"/>
        <xdr:cNvSpPr txBox="1"/>
      </xdr:nvSpPr>
      <xdr:spPr>
        <a:xfrm>
          <a:off x="16370300" y="614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7130</xdr:rowOff>
    </xdr:from>
    <xdr:to>
      <xdr:col>81</xdr:col>
      <xdr:colOff>101600</xdr:colOff>
      <xdr:row>36</xdr:row>
      <xdr:rowOff>108730</xdr:rowOff>
    </xdr:to>
    <xdr:sp macro="" textlink="">
      <xdr:nvSpPr>
        <xdr:cNvPr id="534" name="楕円 533"/>
        <xdr:cNvSpPr/>
      </xdr:nvSpPr>
      <xdr:spPr>
        <a:xfrm>
          <a:off x="15430500" y="61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99857</xdr:rowOff>
    </xdr:from>
    <xdr:ext cx="534377" cy="259045"/>
    <xdr:sp macro="" textlink="">
      <xdr:nvSpPr>
        <xdr:cNvPr id="535" name="テキスト ボックス 534"/>
        <xdr:cNvSpPr txBox="1"/>
      </xdr:nvSpPr>
      <xdr:spPr>
        <a:xfrm>
          <a:off x="15214111" y="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3770</xdr:rowOff>
    </xdr:from>
    <xdr:to>
      <xdr:col>76</xdr:col>
      <xdr:colOff>165100</xdr:colOff>
      <xdr:row>36</xdr:row>
      <xdr:rowOff>105370</xdr:rowOff>
    </xdr:to>
    <xdr:sp macro="" textlink="">
      <xdr:nvSpPr>
        <xdr:cNvPr id="536" name="楕円 535"/>
        <xdr:cNvSpPr/>
      </xdr:nvSpPr>
      <xdr:spPr>
        <a:xfrm>
          <a:off x="14541500" y="61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96497</xdr:rowOff>
    </xdr:from>
    <xdr:ext cx="534377" cy="259045"/>
    <xdr:sp macro="" textlink="">
      <xdr:nvSpPr>
        <xdr:cNvPr id="537" name="テキスト ボックス 536"/>
        <xdr:cNvSpPr txBox="1"/>
      </xdr:nvSpPr>
      <xdr:spPr>
        <a:xfrm>
          <a:off x="14325111" y="626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32322</xdr:rowOff>
    </xdr:from>
    <xdr:to>
      <xdr:col>72</xdr:col>
      <xdr:colOff>38100</xdr:colOff>
      <xdr:row>36</xdr:row>
      <xdr:rowOff>133922</xdr:rowOff>
    </xdr:to>
    <xdr:sp macro="" textlink="">
      <xdr:nvSpPr>
        <xdr:cNvPr id="538" name="楕円 537"/>
        <xdr:cNvSpPr/>
      </xdr:nvSpPr>
      <xdr:spPr>
        <a:xfrm>
          <a:off x="13652500" y="620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125049</xdr:rowOff>
    </xdr:from>
    <xdr:ext cx="534377" cy="259045"/>
    <xdr:sp macro="" textlink="">
      <xdr:nvSpPr>
        <xdr:cNvPr id="539" name="テキスト ボックス 538"/>
        <xdr:cNvSpPr txBox="1"/>
      </xdr:nvSpPr>
      <xdr:spPr>
        <a:xfrm>
          <a:off x="13436111" y="629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17463</xdr:rowOff>
    </xdr:from>
    <xdr:to>
      <xdr:col>67</xdr:col>
      <xdr:colOff>101600</xdr:colOff>
      <xdr:row>36</xdr:row>
      <xdr:rowOff>119063</xdr:rowOff>
    </xdr:to>
    <xdr:sp macro="" textlink="">
      <xdr:nvSpPr>
        <xdr:cNvPr id="540" name="楕円 539"/>
        <xdr:cNvSpPr/>
      </xdr:nvSpPr>
      <xdr:spPr>
        <a:xfrm>
          <a:off x="12763500" y="61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110190</xdr:rowOff>
    </xdr:from>
    <xdr:ext cx="534377" cy="259045"/>
    <xdr:sp macro="" textlink="">
      <xdr:nvSpPr>
        <xdr:cNvPr id="541" name="テキスト ボックス 540"/>
        <xdr:cNvSpPr txBox="1"/>
      </xdr:nvSpPr>
      <xdr:spPr>
        <a:xfrm>
          <a:off x="12547111" y="62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156784</xdr:rowOff>
    </xdr:from>
    <xdr:to>
      <xdr:col>85</xdr:col>
      <xdr:colOff>127000</xdr:colOff>
      <xdr:row>57</xdr:row>
      <xdr:rowOff>33051</xdr:rowOff>
    </xdr:to>
    <xdr:cxnSp macro="">
      <xdr:nvCxnSpPr>
        <xdr:cNvPr id="570" name="直線コネクタ 569"/>
        <xdr:cNvCxnSpPr/>
      </xdr:nvCxnSpPr>
      <xdr:spPr>
        <a:xfrm flipV="1">
          <a:off x="15481300" y="9757984"/>
          <a:ext cx="838200" cy="4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49293</xdr:rowOff>
    </xdr:from>
    <xdr:ext cx="534377" cy="259045"/>
    <xdr:sp macro="" textlink="">
      <xdr:nvSpPr>
        <xdr:cNvPr id="571" name="教育費平均値テキスト"/>
        <xdr:cNvSpPr txBox="1"/>
      </xdr:nvSpPr>
      <xdr:spPr>
        <a:xfrm>
          <a:off x="16370300" y="94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33051</xdr:rowOff>
    </xdr:from>
    <xdr:to>
      <xdr:col>81</xdr:col>
      <xdr:colOff>50800</xdr:colOff>
      <xdr:row>57</xdr:row>
      <xdr:rowOff>93187</xdr:rowOff>
    </xdr:to>
    <xdr:cxnSp macro="">
      <xdr:nvCxnSpPr>
        <xdr:cNvPr id="573" name="直線コネクタ 572"/>
        <xdr:cNvCxnSpPr/>
      </xdr:nvCxnSpPr>
      <xdr:spPr>
        <a:xfrm flipV="1">
          <a:off x="14592300" y="9805701"/>
          <a:ext cx="889000" cy="6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17898</xdr:rowOff>
    </xdr:from>
    <xdr:ext cx="534377" cy="259045"/>
    <xdr:sp macro="" textlink="">
      <xdr:nvSpPr>
        <xdr:cNvPr id="575" name="テキスト ボックス 574"/>
        <xdr:cNvSpPr txBox="1"/>
      </xdr:nvSpPr>
      <xdr:spPr>
        <a:xfrm>
          <a:off x="15214111" y="94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93187</xdr:rowOff>
    </xdr:from>
    <xdr:to>
      <xdr:col>76</xdr:col>
      <xdr:colOff>114300</xdr:colOff>
      <xdr:row>57</xdr:row>
      <xdr:rowOff>107224</xdr:rowOff>
    </xdr:to>
    <xdr:cxnSp macro="">
      <xdr:nvCxnSpPr>
        <xdr:cNvPr id="576" name="直線コネクタ 575"/>
        <xdr:cNvCxnSpPr/>
      </xdr:nvCxnSpPr>
      <xdr:spPr>
        <a:xfrm flipV="1">
          <a:off x="13703300" y="9865837"/>
          <a:ext cx="889000" cy="1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73426</xdr:rowOff>
    </xdr:from>
    <xdr:ext cx="534377" cy="259045"/>
    <xdr:sp macro="" textlink="">
      <xdr:nvSpPr>
        <xdr:cNvPr id="578" name="テキスト ボックス 577"/>
        <xdr:cNvSpPr txBox="1"/>
      </xdr:nvSpPr>
      <xdr:spPr>
        <a:xfrm>
          <a:off x="14325111" y="95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2654</xdr:rowOff>
    </xdr:from>
    <xdr:to>
      <xdr:col>71</xdr:col>
      <xdr:colOff>177800</xdr:colOff>
      <xdr:row>57</xdr:row>
      <xdr:rowOff>107224</xdr:rowOff>
    </xdr:to>
    <xdr:cxnSp macro="">
      <xdr:nvCxnSpPr>
        <xdr:cNvPr id="579" name="直線コネクタ 578"/>
        <xdr:cNvCxnSpPr/>
      </xdr:nvCxnSpPr>
      <xdr:spPr>
        <a:xfrm>
          <a:off x="12814300" y="9775304"/>
          <a:ext cx="889000" cy="10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68115</xdr:rowOff>
    </xdr:from>
    <xdr:ext cx="534377" cy="259045"/>
    <xdr:sp macro="" textlink="">
      <xdr:nvSpPr>
        <xdr:cNvPr id="581" name="テキスト ボックス 580"/>
        <xdr:cNvSpPr txBox="1"/>
      </xdr:nvSpPr>
      <xdr:spPr>
        <a:xfrm>
          <a:off x="13436111" y="94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50723</xdr:rowOff>
    </xdr:from>
    <xdr:ext cx="534377" cy="259045"/>
    <xdr:sp macro="" textlink="">
      <xdr:nvSpPr>
        <xdr:cNvPr id="583" name="テキスト ボックス 582"/>
        <xdr:cNvSpPr txBox="1"/>
      </xdr:nvSpPr>
      <xdr:spPr>
        <a:xfrm>
          <a:off x="12547111" y="98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105984</xdr:rowOff>
    </xdr:from>
    <xdr:to>
      <xdr:col>85</xdr:col>
      <xdr:colOff>177800</xdr:colOff>
      <xdr:row>57</xdr:row>
      <xdr:rowOff>36134</xdr:rowOff>
    </xdr:to>
    <xdr:sp macro="" textlink="">
      <xdr:nvSpPr>
        <xdr:cNvPr id="589" name="楕円 588"/>
        <xdr:cNvSpPr/>
      </xdr:nvSpPr>
      <xdr:spPr>
        <a:xfrm>
          <a:off x="16268700" y="970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84411</xdr:rowOff>
    </xdr:from>
    <xdr:ext cx="534377" cy="259045"/>
    <xdr:sp macro="" textlink="">
      <xdr:nvSpPr>
        <xdr:cNvPr id="590" name="教育費該当値テキスト"/>
        <xdr:cNvSpPr txBox="1"/>
      </xdr:nvSpPr>
      <xdr:spPr>
        <a:xfrm>
          <a:off x="16370300" y="968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153701</xdr:rowOff>
    </xdr:from>
    <xdr:to>
      <xdr:col>81</xdr:col>
      <xdr:colOff>101600</xdr:colOff>
      <xdr:row>57</xdr:row>
      <xdr:rowOff>83851</xdr:rowOff>
    </xdr:to>
    <xdr:sp macro="" textlink="">
      <xdr:nvSpPr>
        <xdr:cNvPr id="591" name="楕円 590"/>
        <xdr:cNvSpPr/>
      </xdr:nvSpPr>
      <xdr:spPr>
        <a:xfrm>
          <a:off x="15430500" y="97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74978</xdr:rowOff>
    </xdr:from>
    <xdr:ext cx="534377" cy="259045"/>
    <xdr:sp macro="" textlink="">
      <xdr:nvSpPr>
        <xdr:cNvPr id="592" name="テキスト ボックス 591"/>
        <xdr:cNvSpPr txBox="1"/>
      </xdr:nvSpPr>
      <xdr:spPr>
        <a:xfrm>
          <a:off x="15214111" y="98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42387</xdr:rowOff>
    </xdr:from>
    <xdr:to>
      <xdr:col>76</xdr:col>
      <xdr:colOff>165100</xdr:colOff>
      <xdr:row>57</xdr:row>
      <xdr:rowOff>143987</xdr:rowOff>
    </xdr:to>
    <xdr:sp macro="" textlink="">
      <xdr:nvSpPr>
        <xdr:cNvPr id="593" name="楕円 592"/>
        <xdr:cNvSpPr/>
      </xdr:nvSpPr>
      <xdr:spPr>
        <a:xfrm>
          <a:off x="14541500" y="98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135114</xdr:rowOff>
    </xdr:from>
    <xdr:ext cx="534377" cy="259045"/>
    <xdr:sp macro="" textlink="">
      <xdr:nvSpPr>
        <xdr:cNvPr id="594" name="テキスト ボックス 593"/>
        <xdr:cNvSpPr txBox="1"/>
      </xdr:nvSpPr>
      <xdr:spPr>
        <a:xfrm>
          <a:off x="14325111" y="990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56424</xdr:rowOff>
    </xdr:from>
    <xdr:to>
      <xdr:col>72</xdr:col>
      <xdr:colOff>38100</xdr:colOff>
      <xdr:row>57</xdr:row>
      <xdr:rowOff>158024</xdr:rowOff>
    </xdr:to>
    <xdr:sp macro="" textlink="">
      <xdr:nvSpPr>
        <xdr:cNvPr id="595" name="楕円 594"/>
        <xdr:cNvSpPr/>
      </xdr:nvSpPr>
      <xdr:spPr>
        <a:xfrm>
          <a:off x="13652500" y="982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149151</xdr:rowOff>
    </xdr:from>
    <xdr:ext cx="534377" cy="259045"/>
    <xdr:sp macro="" textlink="">
      <xdr:nvSpPr>
        <xdr:cNvPr id="596" name="テキスト ボックス 595"/>
        <xdr:cNvSpPr txBox="1"/>
      </xdr:nvSpPr>
      <xdr:spPr>
        <a:xfrm>
          <a:off x="13436111" y="992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123304</xdr:rowOff>
    </xdr:from>
    <xdr:to>
      <xdr:col>67</xdr:col>
      <xdr:colOff>101600</xdr:colOff>
      <xdr:row>57</xdr:row>
      <xdr:rowOff>53454</xdr:rowOff>
    </xdr:to>
    <xdr:sp macro="" textlink="">
      <xdr:nvSpPr>
        <xdr:cNvPr id="597" name="楕円 596"/>
        <xdr:cNvSpPr/>
      </xdr:nvSpPr>
      <xdr:spPr>
        <a:xfrm>
          <a:off x="12763500" y="972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69981</xdr:rowOff>
    </xdr:from>
    <xdr:ext cx="534377" cy="259045"/>
    <xdr:sp macro="" textlink="">
      <xdr:nvSpPr>
        <xdr:cNvPr id="598" name="テキスト ボックス 597"/>
        <xdr:cNvSpPr txBox="1"/>
      </xdr:nvSpPr>
      <xdr:spPr>
        <a:xfrm>
          <a:off x="12547111" y="949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108572</xdr:rowOff>
    </xdr:from>
    <xdr:to>
      <xdr:col>85</xdr:col>
      <xdr:colOff>127000</xdr:colOff>
      <xdr:row>78</xdr:row>
      <xdr:rowOff>127433</xdr:rowOff>
    </xdr:to>
    <xdr:cxnSp macro="">
      <xdr:nvCxnSpPr>
        <xdr:cNvPr id="627" name="直線コネクタ 626"/>
        <xdr:cNvCxnSpPr/>
      </xdr:nvCxnSpPr>
      <xdr:spPr>
        <a:xfrm flipV="1">
          <a:off x="15481300" y="13481672"/>
          <a:ext cx="838200" cy="1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95223</xdr:rowOff>
    </xdr:from>
    <xdr:ext cx="534377" cy="259045"/>
    <xdr:sp macro="" textlink="">
      <xdr:nvSpPr>
        <xdr:cNvPr id="628" name="災害復旧費平均値テキスト"/>
        <xdr:cNvSpPr txBox="1"/>
      </xdr:nvSpPr>
      <xdr:spPr>
        <a:xfrm>
          <a:off x="16370300" y="13125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127433</xdr:rowOff>
    </xdr:from>
    <xdr:to>
      <xdr:col>81</xdr:col>
      <xdr:colOff>50800</xdr:colOff>
      <xdr:row>79</xdr:row>
      <xdr:rowOff>40278</xdr:rowOff>
    </xdr:to>
    <xdr:cxnSp macro="">
      <xdr:nvCxnSpPr>
        <xdr:cNvPr id="630" name="直線コネクタ 629"/>
        <xdr:cNvCxnSpPr/>
      </xdr:nvCxnSpPr>
      <xdr:spPr>
        <a:xfrm flipV="1">
          <a:off x="14592300" y="13500533"/>
          <a:ext cx="889000" cy="8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131475</xdr:rowOff>
    </xdr:from>
    <xdr:ext cx="469744" cy="259045"/>
    <xdr:sp macro="" textlink="">
      <xdr:nvSpPr>
        <xdr:cNvPr id="632" name="テキスト ボックス 631"/>
        <xdr:cNvSpPr txBox="1"/>
      </xdr:nvSpPr>
      <xdr:spPr>
        <a:xfrm>
          <a:off x="15246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40278</xdr:rowOff>
    </xdr:from>
    <xdr:to>
      <xdr:col>76</xdr:col>
      <xdr:colOff>114300</xdr:colOff>
      <xdr:row>79</xdr:row>
      <xdr:rowOff>44450</xdr:rowOff>
    </xdr:to>
    <xdr:cxnSp macro="">
      <xdr:nvCxnSpPr>
        <xdr:cNvPr id="633" name="直線コネクタ 632"/>
        <xdr:cNvCxnSpPr/>
      </xdr:nvCxnSpPr>
      <xdr:spPr>
        <a:xfrm flipV="1">
          <a:off x="13703300" y="13584828"/>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166298</xdr:rowOff>
    </xdr:from>
    <xdr:ext cx="469744" cy="259045"/>
    <xdr:sp macro="" textlink="">
      <xdr:nvSpPr>
        <xdr:cNvPr id="635" name="テキスト ボックス 634"/>
        <xdr:cNvSpPr txBox="1"/>
      </xdr:nvSpPr>
      <xdr:spPr>
        <a:xfrm>
          <a:off x="14357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13666</xdr:rowOff>
    </xdr:from>
    <xdr:to>
      <xdr:col>71</xdr:col>
      <xdr:colOff>177800</xdr:colOff>
      <xdr:row>79</xdr:row>
      <xdr:rowOff>44450</xdr:rowOff>
    </xdr:to>
    <xdr:cxnSp macro="">
      <xdr:nvCxnSpPr>
        <xdr:cNvPr id="636" name="直線コネクタ 635"/>
        <xdr:cNvCxnSpPr/>
      </xdr:nvCxnSpPr>
      <xdr:spPr>
        <a:xfrm>
          <a:off x="12814300" y="13558216"/>
          <a:ext cx="8890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61028</xdr:rowOff>
    </xdr:from>
    <xdr:ext cx="469744" cy="259045"/>
    <xdr:sp macro="" textlink="">
      <xdr:nvSpPr>
        <xdr:cNvPr id="638" name="テキスト ボックス 637"/>
        <xdr:cNvSpPr txBox="1"/>
      </xdr:nvSpPr>
      <xdr:spPr>
        <a:xfrm>
          <a:off x="13468428" y="132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28015</xdr:rowOff>
    </xdr:from>
    <xdr:ext cx="469744" cy="259045"/>
    <xdr:sp macro="" textlink="">
      <xdr:nvSpPr>
        <xdr:cNvPr id="640" name="テキスト ボックス 639"/>
        <xdr:cNvSpPr txBox="1"/>
      </xdr:nvSpPr>
      <xdr:spPr>
        <a:xfrm>
          <a:off x="12579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57772</xdr:rowOff>
    </xdr:from>
    <xdr:to>
      <xdr:col>85</xdr:col>
      <xdr:colOff>177800</xdr:colOff>
      <xdr:row>78</xdr:row>
      <xdr:rowOff>159372</xdr:rowOff>
    </xdr:to>
    <xdr:sp macro="" textlink="">
      <xdr:nvSpPr>
        <xdr:cNvPr id="646" name="楕円 645"/>
        <xdr:cNvSpPr/>
      </xdr:nvSpPr>
      <xdr:spPr>
        <a:xfrm>
          <a:off x="16268700" y="134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144149</xdr:rowOff>
    </xdr:from>
    <xdr:ext cx="469744" cy="259045"/>
    <xdr:sp macro="" textlink="">
      <xdr:nvSpPr>
        <xdr:cNvPr id="647" name="災害復旧費該当値テキスト"/>
        <xdr:cNvSpPr txBox="1"/>
      </xdr:nvSpPr>
      <xdr:spPr>
        <a:xfrm>
          <a:off x="16370300" y="133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76633</xdr:rowOff>
    </xdr:from>
    <xdr:to>
      <xdr:col>81</xdr:col>
      <xdr:colOff>101600</xdr:colOff>
      <xdr:row>79</xdr:row>
      <xdr:rowOff>6783</xdr:rowOff>
    </xdr:to>
    <xdr:sp macro="" textlink="">
      <xdr:nvSpPr>
        <xdr:cNvPr id="648" name="楕円 647"/>
        <xdr:cNvSpPr/>
      </xdr:nvSpPr>
      <xdr:spPr>
        <a:xfrm>
          <a:off x="15430500" y="134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169360</xdr:rowOff>
    </xdr:from>
    <xdr:ext cx="469744" cy="259045"/>
    <xdr:sp macro="" textlink="">
      <xdr:nvSpPr>
        <xdr:cNvPr id="649" name="テキスト ボックス 648"/>
        <xdr:cNvSpPr txBox="1"/>
      </xdr:nvSpPr>
      <xdr:spPr>
        <a:xfrm>
          <a:off x="15246428" y="1354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160928</xdr:rowOff>
    </xdr:from>
    <xdr:to>
      <xdr:col>76</xdr:col>
      <xdr:colOff>165100</xdr:colOff>
      <xdr:row>79</xdr:row>
      <xdr:rowOff>91078</xdr:rowOff>
    </xdr:to>
    <xdr:sp macro="" textlink="">
      <xdr:nvSpPr>
        <xdr:cNvPr id="650" name="楕円 649"/>
        <xdr:cNvSpPr/>
      </xdr:nvSpPr>
      <xdr:spPr>
        <a:xfrm>
          <a:off x="14541500" y="135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82205</xdr:rowOff>
    </xdr:from>
    <xdr:ext cx="378565" cy="259045"/>
    <xdr:sp macro="" textlink="">
      <xdr:nvSpPr>
        <xdr:cNvPr id="651" name="テキスト ボックス 650"/>
        <xdr:cNvSpPr txBox="1"/>
      </xdr:nvSpPr>
      <xdr:spPr>
        <a:xfrm>
          <a:off x="14403017" y="1362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134316</xdr:rowOff>
    </xdr:from>
    <xdr:to>
      <xdr:col>67</xdr:col>
      <xdr:colOff>101600</xdr:colOff>
      <xdr:row>79</xdr:row>
      <xdr:rowOff>64466</xdr:rowOff>
    </xdr:to>
    <xdr:sp macro="" textlink="">
      <xdr:nvSpPr>
        <xdr:cNvPr id="654" name="楕円 653"/>
        <xdr:cNvSpPr/>
      </xdr:nvSpPr>
      <xdr:spPr>
        <a:xfrm>
          <a:off x="12763500" y="135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55593</xdr:rowOff>
    </xdr:from>
    <xdr:ext cx="469744" cy="259045"/>
    <xdr:sp macro="" textlink="">
      <xdr:nvSpPr>
        <xdr:cNvPr id="655" name="テキスト ボックス 654"/>
        <xdr:cNvSpPr txBox="1"/>
      </xdr:nvSpPr>
      <xdr:spPr>
        <a:xfrm>
          <a:off x="12579428" y="1360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154646</xdr:rowOff>
    </xdr:from>
    <xdr:to>
      <xdr:col>85</xdr:col>
      <xdr:colOff>127000</xdr:colOff>
      <xdr:row>99</xdr:row>
      <xdr:rowOff>42414</xdr:rowOff>
    </xdr:to>
    <xdr:cxnSp macro="">
      <xdr:nvCxnSpPr>
        <xdr:cNvPr id="687" name="直線コネクタ 686"/>
        <xdr:cNvCxnSpPr/>
      </xdr:nvCxnSpPr>
      <xdr:spPr>
        <a:xfrm flipV="1">
          <a:off x="15481300" y="16956746"/>
          <a:ext cx="838200" cy="5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82963</xdr:rowOff>
    </xdr:from>
    <xdr:ext cx="534377" cy="259045"/>
    <xdr:sp macro="" textlink="">
      <xdr:nvSpPr>
        <xdr:cNvPr id="688" name="公債費平均値テキスト"/>
        <xdr:cNvSpPr txBox="1"/>
      </xdr:nvSpPr>
      <xdr:spPr>
        <a:xfrm>
          <a:off x="16370300" y="16542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42414</xdr:rowOff>
    </xdr:from>
    <xdr:to>
      <xdr:col>81</xdr:col>
      <xdr:colOff>50800</xdr:colOff>
      <xdr:row>99</xdr:row>
      <xdr:rowOff>43797</xdr:rowOff>
    </xdr:to>
    <xdr:cxnSp macro="">
      <xdr:nvCxnSpPr>
        <xdr:cNvPr id="690" name="直線コネクタ 689"/>
        <xdr:cNvCxnSpPr/>
      </xdr:nvCxnSpPr>
      <xdr:spPr>
        <a:xfrm flipV="1">
          <a:off x="14592300" y="17015964"/>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176</xdr:rowOff>
    </xdr:from>
    <xdr:ext cx="534377" cy="259045"/>
    <xdr:sp macro="" textlink="">
      <xdr:nvSpPr>
        <xdr:cNvPr id="692" name="テキスト ボックス 691"/>
        <xdr:cNvSpPr txBox="1"/>
      </xdr:nvSpPr>
      <xdr:spPr>
        <a:xfrm>
          <a:off x="15214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38005</xdr:rowOff>
    </xdr:from>
    <xdr:to>
      <xdr:col>76</xdr:col>
      <xdr:colOff>114300</xdr:colOff>
      <xdr:row>99</xdr:row>
      <xdr:rowOff>43797</xdr:rowOff>
    </xdr:to>
    <xdr:cxnSp macro="">
      <xdr:nvCxnSpPr>
        <xdr:cNvPr id="693" name="直線コネクタ 692"/>
        <xdr:cNvCxnSpPr/>
      </xdr:nvCxnSpPr>
      <xdr:spPr>
        <a:xfrm>
          <a:off x="13703300" y="17011555"/>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168383</xdr:rowOff>
    </xdr:from>
    <xdr:ext cx="534377" cy="259045"/>
    <xdr:sp macro="" textlink="">
      <xdr:nvSpPr>
        <xdr:cNvPr id="695" name="テキスト ボックス 694"/>
        <xdr:cNvSpPr txBox="1"/>
      </xdr:nvSpPr>
      <xdr:spPr>
        <a:xfrm>
          <a:off x="14325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36917</xdr:rowOff>
    </xdr:from>
    <xdr:to>
      <xdr:col>71</xdr:col>
      <xdr:colOff>177800</xdr:colOff>
      <xdr:row>99</xdr:row>
      <xdr:rowOff>38005</xdr:rowOff>
    </xdr:to>
    <xdr:cxnSp macro="">
      <xdr:nvCxnSpPr>
        <xdr:cNvPr id="696" name="直線コネクタ 695"/>
        <xdr:cNvCxnSpPr/>
      </xdr:nvCxnSpPr>
      <xdr:spPr>
        <a:xfrm>
          <a:off x="12814300" y="1701046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3094</xdr:rowOff>
    </xdr:from>
    <xdr:ext cx="534377" cy="259045"/>
    <xdr:sp macro="" textlink="">
      <xdr:nvSpPr>
        <xdr:cNvPr id="698" name="テキスト ボックス 697"/>
        <xdr:cNvSpPr txBox="1"/>
      </xdr:nvSpPr>
      <xdr:spPr>
        <a:xfrm>
          <a:off x="13436111" y="164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9441</xdr:rowOff>
    </xdr:from>
    <xdr:ext cx="534377" cy="259045"/>
    <xdr:sp macro="" textlink="">
      <xdr:nvSpPr>
        <xdr:cNvPr id="700" name="テキスト ボックス 699"/>
        <xdr:cNvSpPr txBox="1"/>
      </xdr:nvSpPr>
      <xdr:spPr>
        <a:xfrm>
          <a:off x="12547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103846</xdr:rowOff>
    </xdr:from>
    <xdr:to>
      <xdr:col>85</xdr:col>
      <xdr:colOff>177800</xdr:colOff>
      <xdr:row>99</xdr:row>
      <xdr:rowOff>33996</xdr:rowOff>
    </xdr:to>
    <xdr:sp macro="" textlink="">
      <xdr:nvSpPr>
        <xdr:cNvPr id="706" name="楕円 705"/>
        <xdr:cNvSpPr/>
      </xdr:nvSpPr>
      <xdr:spPr>
        <a:xfrm>
          <a:off x="16268700" y="169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82273</xdr:rowOff>
    </xdr:from>
    <xdr:ext cx="534377" cy="259045"/>
    <xdr:sp macro="" textlink="">
      <xdr:nvSpPr>
        <xdr:cNvPr id="707" name="公債費該当値テキスト"/>
        <xdr:cNvSpPr txBox="1"/>
      </xdr:nvSpPr>
      <xdr:spPr>
        <a:xfrm>
          <a:off x="16370300" y="1688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163064</xdr:rowOff>
    </xdr:from>
    <xdr:to>
      <xdr:col>81</xdr:col>
      <xdr:colOff>101600</xdr:colOff>
      <xdr:row>99</xdr:row>
      <xdr:rowOff>93214</xdr:rowOff>
    </xdr:to>
    <xdr:sp macro="" textlink="">
      <xdr:nvSpPr>
        <xdr:cNvPr id="708" name="楕円 707"/>
        <xdr:cNvSpPr/>
      </xdr:nvSpPr>
      <xdr:spPr>
        <a:xfrm>
          <a:off x="15430500" y="169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84341</xdr:rowOff>
    </xdr:from>
    <xdr:ext cx="534377" cy="259045"/>
    <xdr:sp macro="" textlink="">
      <xdr:nvSpPr>
        <xdr:cNvPr id="709" name="テキスト ボックス 708"/>
        <xdr:cNvSpPr txBox="1"/>
      </xdr:nvSpPr>
      <xdr:spPr>
        <a:xfrm>
          <a:off x="15214111" y="1705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164447</xdr:rowOff>
    </xdr:from>
    <xdr:to>
      <xdr:col>76</xdr:col>
      <xdr:colOff>165100</xdr:colOff>
      <xdr:row>99</xdr:row>
      <xdr:rowOff>94597</xdr:rowOff>
    </xdr:to>
    <xdr:sp macro="" textlink="">
      <xdr:nvSpPr>
        <xdr:cNvPr id="710" name="楕円 709"/>
        <xdr:cNvSpPr/>
      </xdr:nvSpPr>
      <xdr:spPr>
        <a:xfrm>
          <a:off x="14541500" y="169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85724</xdr:rowOff>
    </xdr:from>
    <xdr:ext cx="534377" cy="259045"/>
    <xdr:sp macro="" textlink="">
      <xdr:nvSpPr>
        <xdr:cNvPr id="711" name="テキスト ボックス 710"/>
        <xdr:cNvSpPr txBox="1"/>
      </xdr:nvSpPr>
      <xdr:spPr>
        <a:xfrm>
          <a:off x="14325111" y="170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158655</xdr:rowOff>
    </xdr:from>
    <xdr:to>
      <xdr:col>72</xdr:col>
      <xdr:colOff>38100</xdr:colOff>
      <xdr:row>99</xdr:row>
      <xdr:rowOff>88805</xdr:rowOff>
    </xdr:to>
    <xdr:sp macro="" textlink="">
      <xdr:nvSpPr>
        <xdr:cNvPr id="712" name="楕円 711"/>
        <xdr:cNvSpPr/>
      </xdr:nvSpPr>
      <xdr:spPr>
        <a:xfrm>
          <a:off x="13652500" y="169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79932</xdr:rowOff>
    </xdr:from>
    <xdr:ext cx="534377" cy="259045"/>
    <xdr:sp macro="" textlink="">
      <xdr:nvSpPr>
        <xdr:cNvPr id="713" name="テキスト ボックス 712"/>
        <xdr:cNvSpPr txBox="1"/>
      </xdr:nvSpPr>
      <xdr:spPr>
        <a:xfrm>
          <a:off x="13436111" y="1705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157567</xdr:rowOff>
    </xdr:from>
    <xdr:to>
      <xdr:col>67</xdr:col>
      <xdr:colOff>101600</xdr:colOff>
      <xdr:row>99</xdr:row>
      <xdr:rowOff>87717</xdr:rowOff>
    </xdr:to>
    <xdr:sp macro="" textlink="">
      <xdr:nvSpPr>
        <xdr:cNvPr id="714" name="楕円 713"/>
        <xdr:cNvSpPr/>
      </xdr:nvSpPr>
      <xdr:spPr>
        <a:xfrm>
          <a:off x="12763500" y="1695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78844</xdr:rowOff>
    </xdr:from>
    <xdr:ext cx="534377" cy="259045"/>
    <xdr:sp macro="" textlink="">
      <xdr:nvSpPr>
        <xdr:cNvPr id="715" name="テキスト ボックス 714"/>
        <xdr:cNvSpPr txBox="1"/>
      </xdr:nvSpPr>
      <xdr:spPr>
        <a:xfrm>
          <a:off x="12547111" y="170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40031</xdr:rowOff>
    </xdr:from>
    <xdr:to>
      <xdr:col>102</xdr:col>
      <xdr:colOff>114300</xdr:colOff>
      <xdr:row>38</xdr:row>
      <xdr:rowOff>139700</xdr:rowOff>
    </xdr:to>
    <xdr:cxnSp macro="">
      <xdr:nvCxnSpPr>
        <xdr:cNvPr id="751" name="直線コネクタ 750"/>
        <xdr:cNvCxnSpPr/>
      </xdr:nvCxnSpPr>
      <xdr:spPr>
        <a:xfrm>
          <a:off x="18656300" y="6383681"/>
          <a:ext cx="889000" cy="2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131792</xdr:rowOff>
    </xdr:from>
    <xdr:ext cx="378565" cy="259045"/>
    <xdr:sp macro="" textlink="">
      <xdr:nvSpPr>
        <xdr:cNvPr id="755" name="テキスト ボックス 754"/>
        <xdr:cNvSpPr txBox="1"/>
      </xdr:nvSpPr>
      <xdr:spPr>
        <a:xfrm>
          <a:off x="18467017" y="6646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160681</xdr:rowOff>
    </xdr:from>
    <xdr:to>
      <xdr:col>98</xdr:col>
      <xdr:colOff>38100</xdr:colOff>
      <xdr:row>37</xdr:row>
      <xdr:rowOff>90831</xdr:rowOff>
    </xdr:to>
    <xdr:sp macro="" textlink="">
      <xdr:nvSpPr>
        <xdr:cNvPr id="769" name="楕円 768"/>
        <xdr:cNvSpPr/>
      </xdr:nvSpPr>
      <xdr:spPr>
        <a:xfrm>
          <a:off x="186055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107358</xdr:rowOff>
    </xdr:from>
    <xdr:ext cx="378565" cy="259045"/>
    <xdr:sp macro="" textlink="">
      <xdr:nvSpPr>
        <xdr:cNvPr id="770" name="テキスト ボックス 769"/>
        <xdr:cNvSpPr txBox="1"/>
      </xdr:nvSpPr>
      <xdr:spPr>
        <a:xfrm>
          <a:off x="18467017" y="6108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164,710</a:t>
          </a:r>
          <a:r>
            <a:rPr kumimoji="1" lang="ja-JP" altLang="en-US" sz="1300">
              <a:latin typeface="ＭＳ Ｐゴシック" panose="020B0600070205080204" pitchFamily="50" charset="-128"/>
              <a:ea typeface="ＭＳ Ｐゴシック" panose="020B0600070205080204" pitchFamily="50" charset="-128"/>
            </a:rPr>
            <a:t>円となっている。特別定額給付金事業が大きな要因で、前年度比</a:t>
          </a:r>
          <a:r>
            <a:rPr kumimoji="1" lang="en-US" altLang="ja-JP" sz="1300">
              <a:latin typeface="ＭＳ Ｐゴシック" panose="020B0600070205080204" pitchFamily="50" charset="-128"/>
              <a:ea typeface="ＭＳ Ｐゴシック" panose="020B0600070205080204" pitchFamily="50" charset="-128"/>
            </a:rPr>
            <a:t>55,953</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149,595</a:t>
          </a:r>
          <a:r>
            <a:rPr kumimoji="1" lang="ja-JP" altLang="en-US" sz="1300">
              <a:latin typeface="ＭＳ Ｐゴシック" panose="020B0600070205080204" pitchFamily="50" charset="-128"/>
              <a:ea typeface="ＭＳ Ｐゴシック" panose="020B0600070205080204" pitchFamily="50" charset="-128"/>
            </a:rPr>
            <a:t>円となっており、障害者に対する扶助費が増加していることが要因となり、</a:t>
          </a:r>
          <a:r>
            <a:rPr kumimoji="1" lang="en-US" altLang="ja-JP" sz="1300">
              <a:latin typeface="ＭＳ Ｐゴシック" panose="020B0600070205080204" pitchFamily="50" charset="-128"/>
              <a:ea typeface="ＭＳ Ｐゴシック" panose="020B0600070205080204" pitchFamily="50" charset="-128"/>
            </a:rPr>
            <a:t>4,823</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66,259</a:t>
          </a:r>
          <a:r>
            <a:rPr kumimoji="1" lang="ja-JP" altLang="en-US" sz="1300">
              <a:latin typeface="ＭＳ Ｐゴシック" panose="020B0600070205080204" pitchFamily="50" charset="-128"/>
              <a:ea typeface="ＭＳ Ｐゴシック" panose="020B0600070205080204" pitchFamily="50" charset="-128"/>
            </a:rPr>
            <a:t>円となっており、類似団体平均及び全国平均、県平均のいずれも上回っている。斎場・し尿処理場の整備が本格化したことが大きな要因となり、前年度比</a:t>
          </a:r>
          <a:r>
            <a:rPr kumimoji="1" lang="en-US" altLang="ja-JP" sz="1300">
              <a:latin typeface="ＭＳ Ｐゴシック" panose="020B0600070205080204" pitchFamily="50" charset="-128"/>
              <a:ea typeface="ＭＳ Ｐゴシック" panose="020B0600070205080204" pitchFamily="50" charset="-128"/>
            </a:rPr>
            <a:t>5,261</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52,758</a:t>
          </a:r>
          <a:r>
            <a:rPr kumimoji="1" lang="ja-JP" altLang="en-US" sz="1300">
              <a:latin typeface="ＭＳ Ｐゴシック" panose="020B0600070205080204" pitchFamily="50" charset="-128"/>
              <a:ea typeface="ＭＳ Ｐゴシック" panose="020B0600070205080204" pitchFamily="50" charset="-128"/>
            </a:rPr>
            <a:t>円となっており、類似団体平均及び全国平均、県平均のいずれも下回っている。これは一人一台端末を整備したことが大きな要因となり、前年度比</a:t>
          </a:r>
          <a:r>
            <a:rPr kumimoji="1" lang="en-US" altLang="ja-JP" sz="1300">
              <a:latin typeface="ＭＳ Ｐゴシック" panose="020B0600070205080204" pitchFamily="50" charset="-128"/>
              <a:ea typeface="ＭＳ Ｐゴシック" panose="020B0600070205080204" pitchFamily="50" charset="-128"/>
            </a:rPr>
            <a:t>6,262</a:t>
          </a:r>
          <a:r>
            <a:rPr kumimoji="1" lang="ja-JP" altLang="en-US" sz="1300">
              <a:latin typeface="ＭＳ Ｐゴシック" panose="020B0600070205080204" pitchFamily="50" charset="-128"/>
              <a:ea typeface="ＭＳ Ｐゴシック" panose="020B0600070205080204" pitchFamily="50" charset="-128"/>
            </a:rPr>
            <a:t>円の増となっている。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財政調整基金については、中期的な見通しのもとに決算剰余金を中心に積み立てるとともに、最低水準の取り崩しに努めている。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実質収支については、令和２年度は新型コロナウイルス感染症の影響を勘案し、早期に予算の執行抑制を実施したため、前年度よりも伸びる結果となり、実質単年度収支についても、前年度比</a:t>
          </a:r>
          <a:r>
            <a:rPr kumimoji="1" lang="en-US" altLang="ja-JP" sz="1400">
              <a:latin typeface="ＭＳ ゴシック" pitchFamily="49" charset="-128"/>
              <a:ea typeface="ＭＳ ゴシック" pitchFamily="49" charset="-128"/>
            </a:rPr>
            <a:t>10.68</a:t>
          </a:r>
          <a:r>
            <a:rPr kumimoji="1" lang="ja-JP" altLang="en-US" sz="1400">
              <a:latin typeface="ＭＳ ゴシック" pitchFamily="49" charset="-128"/>
              <a:ea typeface="ＭＳ ゴシック" pitchFamily="49" charset="-128"/>
            </a:rPr>
            <a:t>ポイントの増加となった。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一般会計及び特別会計ともに赤字額は発生していない状況である。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一般会計については、財産売払収入や予算の執行抑制により、黒字比率が増加した。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水道事業と下水道事業について、すべて企業会計となったことに伴い、全体の黒字比率が増加した。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介護保険特別会計については、給付対象者が増加したことに伴い、黒字比率が減少した。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なお、その他会計における黒字比率は、概ね同一水準を維持している。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今後も、計画的に事業実施し、健全な財政運営に努める。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28289946</v>
      </c>
      <c r="BO4" s="464"/>
      <c r="BP4" s="464"/>
      <c r="BQ4" s="464"/>
      <c r="BR4" s="464"/>
      <c r="BS4" s="464"/>
      <c r="BT4" s="464"/>
      <c r="BU4" s="465"/>
      <c r="BV4" s="463">
        <v>24580832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7.8</v>
      </c>
      <c r="CU4" s="648"/>
      <c r="CV4" s="648"/>
      <c r="CW4" s="648"/>
      <c r="CX4" s="648"/>
      <c r="CY4" s="648"/>
      <c r="CZ4" s="648"/>
      <c r="DA4" s="649"/>
      <c r="DB4" s="647">
        <v>6.3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27204593</v>
      </c>
      <c r="BO5" s="469"/>
      <c r="BP5" s="469"/>
      <c r="BQ5" s="469"/>
      <c r="BR5" s="469"/>
      <c r="BS5" s="469"/>
      <c r="BT5" s="469"/>
      <c r="BU5" s="470"/>
      <c r="BV5" s="468">
        <v>23692831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86.4</v>
      </c>
      <c r="CU5" s="439"/>
      <c r="CV5" s="439"/>
      <c r="CW5" s="439"/>
      <c r="CX5" s="439"/>
      <c r="CY5" s="439"/>
      <c r="CZ5" s="439"/>
      <c r="DA5" s="440"/>
      <c r="DB5" s="438">
        <v>86.6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1085353</v>
      </c>
      <c r="BO6" s="469"/>
      <c r="BP6" s="469"/>
      <c r="BQ6" s="469"/>
      <c r="BR6" s="469"/>
      <c r="BS6" s="469"/>
      <c r="BT6" s="469"/>
      <c r="BU6" s="470"/>
      <c r="BV6" s="468">
        <v>888001</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91.4</v>
      </c>
      <c r="CU6" s="622"/>
      <c r="CV6" s="622"/>
      <c r="CW6" s="622"/>
      <c r="CX6" s="622"/>
      <c r="CY6" s="622"/>
      <c r="CZ6" s="622"/>
      <c r="DA6" s="623"/>
      <c r="DB6" s="621">
        <v>91.7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149782</v>
      </c>
      <c r="BO7" s="469"/>
      <c r="BP7" s="469"/>
      <c r="BQ7" s="469"/>
      <c r="BR7" s="469"/>
      <c r="BS7" s="469"/>
      <c r="BT7" s="469"/>
      <c r="BU7" s="470"/>
      <c r="BV7" s="468">
        <v>163380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12018640</v>
      </c>
      <c r="CU7" s="469"/>
      <c r="CV7" s="469"/>
      <c r="CW7" s="469"/>
      <c r="CX7" s="469"/>
      <c r="CY7" s="469"/>
      <c r="CZ7" s="469"/>
      <c r="DA7" s="470"/>
      <c r="DB7" s="468">
        <v>11590097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935571</v>
      </c>
      <c r="BO8" s="469"/>
      <c r="BP8" s="469"/>
      <c r="BQ8" s="469"/>
      <c r="BR8" s="469"/>
      <c r="BS8" s="469"/>
      <c r="BT8" s="469"/>
      <c r="BU8" s="470"/>
      <c r="BV8" s="468">
        <v>724621</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0.7</v>
      </c>
      <c r="CU8" s="582"/>
      <c r="CV8" s="582"/>
      <c r="CW8" s="582"/>
      <c r="CX8" s="582"/>
      <c r="CY8" s="582"/>
      <c r="CZ8" s="582"/>
      <c r="DA8" s="583"/>
      <c r="DB8" s="581">
        <v>0.71</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46804</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210950</v>
      </c>
      <c r="BO9" s="469"/>
      <c r="BP9" s="469"/>
      <c r="BQ9" s="469"/>
      <c r="BR9" s="469"/>
      <c r="BS9" s="469"/>
      <c r="BT9" s="469"/>
      <c r="BU9" s="470"/>
      <c r="BV9" s="468">
        <v>36818</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13.1</v>
      </c>
      <c r="CU9" s="439"/>
      <c r="CV9" s="439"/>
      <c r="CW9" s="439"/>
      <c r="CX9" s="439"/>
      <c r="CY9" s="439"/>
      <c r="CZ9" s="439"/>
      <c r="DA9" s="440"/>
      <c r="DB9" s="438">
        <v>11.7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48152</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434330</v>
      </c>
      <c r="BO10" s="469"/>
      <c r="BP10" s="469"/>
      <c r="BQ10" s="469"/>
      <c r="BR10" s="469"/>
      <c r="BS10" s="469"/>
      <c r="BT10" s="469"/>
      <c r="BU10" s="470"/>
      <c r="BV10" s="468">
        <v>381022</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48016</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109</v>
      </c>
      <c r="AV12" s="526"/>
      <c r="AW12" s="526"/>
      <c r="AX12" s="526"/>
      <c r="AY12" s="448" t="s">
        <v>136</v>
      </c>
      <c r="AZ12" s="449"/>
      <c r="BA12" s="449"/>
      <c r="BB12" s="449"/>
      <c r="BC12" s="449"/>
      <c r="BD12" s="449"/>
      <c r="BE12" s="449"/>
      <c r="BF12" s="449"/>
      <c r="BG12" s="449"/>
      <c r="BH12" s="449"/>
      <c r="BI12" s="449"/>
      <c r="BJ12" s="449"/>
      <c r="BK12" s="449"/>
      <c r="BL12" s="449"/>
      <c r="BM12" s="450"/>
      <c r="BN12" s="468">
        <v>100000</v>
      </c>
      <c r="BO12" s="469"/>
      <c r="BP12" s="469"/>
      <c r="BQ12" s="469"/>
      <c r="BR12" s="469"/>
      <c r="BS12" s="469"/>
      <c r="BT12" s="469"/>
      <c r="BU12" s="470"/>
      <c r="BV12" s="468">
        <v>1130004</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47378</v>
      </c>
      <c r="S13" s="572"/>
      <c r="T13" s="572"/>
      <c r="U13" s="572"/>
      <c r="V13" s="573"/>
      <c r="W13" s="559" t="s">
        <v>140</v>
      </c>
      <c r="X13" s="481"/>
      <c r="Y13" s="481"/>
      <c r="Z13" s="481"/>
      <c r="AA13" s="481"/>
      <c r="AB13" s="482"/>
      <c r="AC13" s="444">
        <v>1433</v>
      </c>
      <c r="AD13" s="445"/>
      <c r="AE13" s="445"/>
      <c r="AF13" s="445"/>
      <c r="AG13" s="446"/>
      <c r="AH13" s="444">
        <v>1361</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545280</v>
      </c>
      <c r="BO13" s="469"/>
      <c r="BP13" s="469"/>
      <c r="BQ13" s="469"/>
      <c r="BR13" s="469"/>
      <c r="BS13" s="469"/>
      <c r="BT13" s="469"/>
      <c r="BU13" s="470"/>
      <c r="BV13" s="468">
        <v>-712164</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6.9</v>
      </c>
      <c r="CU13" s="439"/>
      <c r="CV13" s="439"/>
      <c r="CW13" s="439"/>
      <c r="CX13" s="439"/>
      <c r="CY13" s="439"/>
      <c r="CZ13" s="439"/>
      <c r="DA13" s="440"/>
      <c r="DB13" s="438">
        <v>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48476</v>
      </c>
      <c r="S14" s="572"/>
      <c r="T14" s="572"/>
      <c r="U14" s="572"/>
      <c r="V14" s="573"/>
      <c r="W14" s="574"/>
      <c r="X14" s="484"/>
      <c r="Y14" s="484"/>
      <c r="Z14" s="484"/>
      <c r="AA14" s="484"/>
      <c r="AB14" s="485"/>
      <c r="AC14" s="564">
        <v>6.1</v>
      </c>
      <c r="AD14" s="565"/>
      <c r="AE14" s="565"/>
      <c r="AF14" s="565"/>
      <c r="AG14" s="566"/>
      <c r="AH14" s="564">
        <v>5.6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50.8</v>
      </c>
      <c r="CU14" s="576"/>
      <c r="CV14" s="576"/>
      <c r="CW14" s="576"/>
      <c r="CX14" s="576"/>
      <c r="CY14" s="576"/>
      <c r="CZ14" s="576"/>
      <c r="DA14" s="577"/>
      <c r="DB14" s="575">
        <v>50.4</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47840</v>
      </c>
      <c r="S15" s="572"/>
      <c r="T15" s="572"/>
      <c r="U15" s="572"/>
      <c r="V15" s="573"/>
      <c r="W15" s="559" t="s">
        <v>147</v>
      </c>
      <c r="X15" s="481"/>
      <c r="Y15" s="481"/>
      <c r="Z15" s="481"/>
      <c r="AA15" s="481"/>
      <c r="AB15" s="482"/>
      <c r="AC15" s="444">
        <v>6043</v>
      </c>
      <c r="AD15" s="445"/>
      <c r="AE15" s="445"/>
      <c r="AF15" s="445"/>
      <c r="AG15" s="446"/>
      <c r="AH15" s="444">
        <v>6347</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6529177</v>
      </c>
      <c r="BO15" s="464"/>
      <c r="BP15" s="464"/>
      <c r="BQ15" s="464"/>
      <c r="BR15" s="464"/>
      <c r="BS15" s="464"/>
      <c r="BT15" s="464"/>
      <c r="BU15" s="465"/>
      <c r="BV15" s="463">
        <v>6360003</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25.8</v>
      </c>
      <c r="AD16" s="565"/>
      <c r="AE16" s="565"/>
      <c r="AF16" s="565"/>
      <c r="AG16" s="566"/>
      <c r="AH16" s="564">
        <v>26.2</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9446662</v>
      </c>
      <c r="BO16" s="469"/>
      <c r="BP16" s="469"/>
      <c r="BQ16" s="469"/>
      <c r="BR16" s="469"/>
      <c r="BS16" s="469"/>
      <c r="BT16" s="469"/>
      <c r="BU16" s="470"/>
      <c r="BV16" s="468">
        <v>8913216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15925</v>
      </c>
      <c r="AD17" s="445"/>
      <c r="AE17" s="445"/>
      <c r="AF17" s="445"/>
      <c r="AG17" s="446"/>
      <c r="AH17" s="444">
        <v>16562</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8280090</v>
      </c>
      <c r="BO17" s="469"/>
      <c r="BP17" s="469"/>
      <c r="BQ17" s="469"/>
      <c r="BR17" s="469"/>
      <c r="BS17" s="469"/>
      <c r="BT17" s="469"/>
      <c r="BU17" s="470"/>
      <c r="BV17" s="468">
        <v>8132506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94.62</v>
      </c>
      <c r="M18" s="533"/>
      <c r="N18" s="533"/>
      <c r="O18" s="533"/>
      <c r="P18" s="533"/>
      <c r="Q18" s="533"/>
      <c r="R18" s="534"/>
      <c r="S18" s="534"/>
      <c r="T18" s="534"/>
      <c r="U18" s="534"/>
      <c r="V18" s="535"/>
      <c r="W18" s="549"/>
      <c r="X18" s="550"/>
      <c r="Y18" s="550"/>
      <c r="Z18" s="550"/>
      <c r="AA18" s="550"/>
      <c r="AB18" s="560"/>
      <c r="AC18" s="432">
        <v>68.099999999999994</v>
      </c>
      <c r="AD18" s="433"/>
      <c r="AE18" s="433"/>
      <c r="AF18" s="433"/>
      <c r="AG18" s="536"/>
      <c r="AH18" s="432">
        <v>68.2</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10397090</v>
      </c>
      <c r="BO18" s="469"/>
      <c r="BP18" s="469"/>
      <c r="BQ18" s="469"/>
      <c r="BR18" s="469"/>
      <c r="BS18" s="469"/>
      <c r="BT18" s="469"/>
      <c r="BU18" s="470"/>
      <c r="BV18" s="468">
        <v>10140853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495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14721432</v>
      </c>
      <c r="BO19" s="469"/>
      <c r="BP19" s="469"/>
      <c r="BQ19" s="469"/>
      <c r="BR19" s="469"/>
      <c r="BS19" s="469"/>
      <c r="BT19" s="469"/>
      <c r="BU19" s="470"/>
      <c r="BV19" s="468">
        <v>14387377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19085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23777116</v>
      </c>
      <c r="BO23" s="469"/>
      <c r="BP23" s="469"/>
      <c r="BQ23" s="469"/>
      <c r="BR23" s="469"/>
      <c r="BS23" s="469"/>
      <c r="BT23" s="469"/>
      <c r="BU23" s="470"/>
      <c r="BV23" s="468">
        <v>21935354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8000</v>
      </c>
      <c r="R24" s="445"/>
      <c r="S24" s="445"/>
      <c r="T24" s="445"/>
      <c r="U24" s="445"/>
      <c r="V24" s="446"/>
      <c r="W24" s="510"/>
      <c r="X24" s="501"/>
      <c r="Y24" s="502"/>
      <c r="Z24" s="441" t="s">
        <v>171</v>
      </c>
      <c r="AA24" s="442"/>
      <c r="AB24" s="442"/>
      <c r="AC24" s="442"/>
      <c r="AD24" s="442"/>
      <c r="AE24" s="442"/>
      <c r="AF24" s="442"/>
      <c r="AG24" s="443"/>
      <c r="AH24" s="444">
        <v>331</v>
      </c>
      <c r="AI24" s="445"/>
      <c r="AJ24" s="445"/>
      <c r="AK24" s="445"/>
      <c r="AL24" s="446"/>
      <c r="AM24" s="444">
        <v>1009550</v>
      </c>
      <c r="AN24" s="445"/>
      <c r="AO24" s="445"/>
      <c r="AP24" s="445"/>
      <c r="AQ24" s="445"/>
      <c r="AR24" s="446"/>
      <c r="AS24" s="444">
        <v>3050</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17708892</v>
      </c>
      <c r="BO24" s="469"/>
      <c r="BP24" s="469"/>
      <c r="BQ24" s="469"/>
      <c r="BR24" s="469"/>
      <c r="BS24" s="469"/>
      <c r="BT24" s="469"/>
      <c r="BU24" s="470"/>
      <c r="BV24" s="468">
        <v>16493011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6600</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176</v>
      </c>
      <c r="AN25" s="445"/>
      <c r="AO25" s="445"/>
      <c r="AP25" s="445"/>
      <c r="AQ25" s="445"/>
      <c r="AR25" s="446"/>
      <c r="AS25" s="444" t="s">
        <v>176</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1282886</v>
      </c>
      <c r="BO25" s="464"/>
      <c r="BP25" s="464"/>
      <c r="BQ25" s="464"/>
      <c r="BR25" s="464"/>
      <c r="BS25" s="464"/>
      <c r="BT25" s="464"/>
      <c r="BU25" s="465"/>
      <c r="BV25" s="463">
        <v>1183338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6000</v>
      </c>
      <c r="R26" s="445"/>
      <c r="S26" s="445"/>
      <c r="T26" s="445"/>
      <c r="U26" s="445"/>
      <c r="V26" s="446"/>
      <c r="W26" s="510"/>
      <c r="X26" s="501"/>
      <c r="Y26" s="502"/>
      <c r="Z26" s="441" t="s">
        <v>179</v>
      </c>
      <c r="AA26" s="523"/>
      <c r="AB26" s="523"/>
      <c r="AC26" s="523"/>
      <c r="AD26" s="523"/>
      <c r="AE26" s="523"/>
      <c r="AF26" s="523"/>
      <c r="AG26" s="524"/>
      <c r="AH26" s="444">
        <v>2</v>
      </c>
      <c r="AI26" s="445"/>
      <c r="AJ26" s="445"/>
      <c r="AK26" s="445"/>
      <c r="AL26" s="446"/>
      <c r="AM26" s="444" t="s">
        <v>180</v>
      </c>
      <c r="AN26" s="445"/>
      <c r="AO26" s="445"/>
      <c r="AP26" s="445"/>
      <c r="AQ26" s="445"/>
      <c r="AR26" s="446"/>
      <c r="AS26" s="444" t="s">
        <v>181</v>
      </c>
      <c r="AT26" s="445"/>
      <c r="AU26" s="445"/>
      <c r="AV26" s="445"/>
      <c r="AW26" s="445"/>
      <c r="AX26" s="447"/>
      <c r="AY26" s="477" t="s">
        <v>182</v>
      </c>
      <c r="AZ26" s="478"/>
      <c r="BA26" s="478"/>
      <c r="BB26" s="478"/>
      <c r="BC26" s="478"/>
      <c r="BD26" s="478"/>
      <c r="BE26" s="478"/>
      <c r="BF26" s="478"/>
      <c r="BG26" s="478"/>
      <c r="BH26" s="478"/>
      <c r="BI26" s="478"/>
      <c r="BJ26" s="478"/>
      <c r="BK26" s="478"/>
      <c r="BL26" s="478"/>
      <c r="BM26" s="479"/>
      <c r="BN26" s="468" t="s">
        <v>176</v>
      </c>
      <c r="BO26" s="469"/>
      <c r="BP26" s="469"/>
      <c r="BQ26" s="469"/>
      <c r="BR26" s="469"/>
      <c r="BS26" s="469"/>
      <c r="BT26" s="469"/>
      <c r="BU26" s="470"/>
      <c r="BV26" s="468" t="s">
        <v>183</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184</v>
      </c>
      <c r="F27" s="442"/>
      <c r="G27" s="442"/>
      <c r="H27" s="442"/>
      <c r="I27" s="442"/>
      <c r="J27" s="442"/>
      <c r="K27" s="443"/>
      <c r="L27" s="444">
        <v>1</v>
      </c>
      <c r="M27" s="445"/>
      <c r="N27" s="445"/>
      <c r="O27" s="445"/>
      <c r="P27" s="446"/>
      <c r="Q27" s="444">
        <v>3630</v>
      </c>
      <c r="R27" s="445"/>
      <c r="S27" s="445"/>
      <c r="T27" s="445"/>
      <c r="U27" s="445"/>
      <c r="V27" s="446"/>
      <c r="W27" s="510"/>
      <c r="X27" s="501"/>
      <c r="Y27" s="502"/>
      <c r="Z27" s="441" t="s">
        <v>185</v>
      </c>
      <c r="AA27" s="442"/>
      <c r="AB27" s="442"/>
      <c r="AC27" s="442"/>
      <c r="AD27" s="442"/>
      <c r="AE27" s="442"/>
      <c r="AF27" s="442"/>
      <c r="AG27" s="443"/>
      <c r="AH27" s="444">
        <v>29</v>
      </c>
      <c r="AI27" s="445"/>
      <c r="AJ27" s="445"/>
      <c r="AK27" s="445"/>
      <c r="AL27" s="446"/>
      <c r="AM27" s="444">
        <v>82853</v>
      </c>
      <c r="AN27" s="445"/>
      <c r="AO27" s="445"/>
      <c r="AP27" s="445"/>
      <c r="AQ27" s="445"/>
      <c r="AR27" s="446"/>
      <c r="AS27" s="444">
        <v>2857</v>
      </c>
      <c r="AT27" s="445"/>
      <c r="AU27" s="445"/>
      <c r="AV27" s="445"/>
      <c r="AW27" s="445"/>
      <c r="AX27" s="447"/>
      <c r="AY27" s="474" t="s">
        <v>186</v>
      </c>
      <c r="AZ27" s="475"/>
      <c r="BA27" s="475"/>
      <c r="BB27" s="475"/>
      <c r="BC27" s="475"/>
      <c r="BD27" s="475"/>
      <c r="BE27" s="475"/>
      <c r="BF27" s="475"/>
      <c r="BG27" s="475"/>
      <c r="BH27" s="475"/>
      <c r="BI27" s="475"/>
      <c r="BJ27" s="475"/>
      <c r="BK27" s="475"/>
      <c r="BL27" s="475"/>
      <c r="BM27" s="476"/>
      <c r="BN27" s="471">
        <v>101329</v>
      </c>
      <c r="BO27" s="472"/>
      <c r="BP27" s="472"/>
      <c r="BQ27" s="472"/>
      <c r="BR27" s="472"/>
      <c r="BS27" s="472"/>
      <c r="BT27" s="472"/>
      <c r="BU27" s="473"/>
      <c r="BV27" s="471">
        <v>101291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187</v>
      </c>
      <c r="F28" s="442"/>
      <c r="G28" s="442"/>
      <c r="H28" s="442"/>
      <c r="I28" s="442"/>
      <c r="J28" s="442"/>
      <c r="K28" s="443"/>
      <c r="L28" s="444">
        <v>1</v>
      </c>
      <c r="M28" s="445"/>
      <c r="N28" s="445"/>
      <c r="O28" s="445"/>
      <c r="P28" s="446"/>
      <c r="Q28" s="444">
        <v>3240</v>
      </c>
      <c r="R28" s="445"/>
      <c r="S28" s="445"/>
      <c r="T28" s="445"/>
      <c r="U28" s="445"/>
      <c r="V28" s="446"/>
      <c r="W28" s="510"/>
      <c r="X28" s="501"/>
      <c r="Y28" s="502"/>
      <c r="Z28" s="441" t="s">
        <v>188</v>
      </c>
      <c r="AA28" s="442"/>
      <c r="AB28" s="442"/>
      <c r="AC28" s="442"/>
      <c r="AD28" s="442"/>
      <c r="AE28" s="442"/>
      <c r="AF28" s="442"/>
      <c r="AG28" s="443"/>
      <c r="AH28" s="444" t="s">
        <v>176</v>
      </c>
      <c r="AI28" s="445"/>
      <c r="AJ28" s="445"/>
      <c r="AK28" s="445"/>
      <c r="AL28" s="446"/>
      <c r="AM28" s="444" t="s">
        <v>138</v>
      </c>
      <c r="AN28" s="445"/>
      <c r="AO28" s="445"/>
      <c r="AP28" s="445"/>
      <c r="AQ28" s="445"/>
      <c r="AR28" s="446"/>
      <c r="AS28" s="444" t="s">
        <v>175</v>
      </c>
      <c r="AT28" s="445"/>
      <c r="AU28" s="445"/>
      <c r="AV28" s="445"/>
      <c r="AW28" s="445"/>
      <c r="AX28" s="447"/>
      <c r="AY28" s="451" t="s">
        <v>189</v>
      </c>
      <c r="AZ28" s="452"/>
      <c r="BA28" s="452"/>
      <c r="BB28" s="453"/>
      <c r="BC28" s="460" t="s">
        <v>48</v>
      </c>
      <c r="BD28" s="461"/>
      <c r="BE28" s="461"/>
      <c r="BF28" s="461"/>
      <c r="BG28" s="461"/>
      <c r="BH28" s="461"/>
      <c r="BI28" s="461"/>
      <c r="BJ28" s="461"/>
      <c r="BK28" s="461"/>
      <c r="BL28" s="461"/>
      <c r="BM28" s="462"/>
      <c r="BN28" s="463">
        <v>2828315</v>
      </c>
      <c r="BO28" s="464"/>
      <c r="BP28" s="464"/>
      <c r="BQ28" s="464"/>
      <c r="BR28" s="464"/>
      <c r="BS28" s="464"/>
      <c r="BT28" s="464"/>
      <c r="BU28" s="465"/>
      <c r="BV28" s="463">
        <v>2493985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190</v>
      </c>
      <c r="F29" s="442"/>
      <c r="G29" s="442"/>
      <c r="H29" s="442"/>
      <c r="I29" s="442"/>
      <c r="J29" s="442"/>
      <c r="K29" s="443"/>
      <c r="L29" s="444">
        <v>15</v>
      </c>
      <c r="M29" s="445"/>
      <c r="N29" s="445"/>
      <c r="O29" s="445"/>
      <c r="P29" s="446"/>
      <c r="Q29" s="444">
        <v>3000</v>
      </c>
      <c r="R29" s="445"/>
      <c r="S29" s="445"/>
      <c r="T29" s="445"/>
      <c r="U29" s="445"/>
      <c r="V29" s="446"/>
      <c r="W29" s="511"/>
      <c r="X29" s="512"/>
      <c r="Y29" s="513"/>
      <c r="Z29" s="441" t="s">
        <v>191</v>
      </c>
      <c r="AA29" s="442"/>
      <c r="AB29" s="442"/>
      <c r="AC29" s="442"/>
      <c r="AD29" s="442"/>
      <c r="AE29" s="442"/>
      <c r="AF29" s="442"/>
      <c r="AG29" s="443"/>
      <c r="AH29" s="444">
        <v>360</v>
      </c>
      <c r="AI29" s="445"/>
      <c r="AJ29" s="445"/>
      <c r="AK29" s="445"/>
      <c r="AL29" s="446"/>
      <c r="AM29" s="444">
        <v>1092403</v>
      </c>
      <c r="AN29" s="445"/>
      <c r="AO29" s="445"/>
      <c r="AP29" s="445"/>
      <c r="AQ29" s="445"/>
      <c r="AR29" s="446"/>
      <c r="AS29" s="444">
        <v>3034</v>
      </c>
      <c r="AT29" s="445"/>
      <c r="AU29" s="445"/>
      <c r="AV29" s="445"/>
      <c r="AW29" s="445"/>
      <c r="AX29" s="447"/>
      <c r="AY29" s="454"/>
      <c r="AZ29" s="455"/>
      <c r="BA29" s="455"/>
      <c r="BB29" s="456"/>
      <c r="BC29" s="448" t="s">
        <v>192</v>
      </c>
      <c r="BD29" s="449"/>
      <c r="BE29" s="449"/>
      <c r="BF29" s="449"/>
      <c r="BG29" s="449"/>
      <c r="BH29" s="449"/>
      <c r="BI29" s="449"/>
      <c r="BJ29" s="449"/>
      <c r="BK29" s="449"/>
      <c r="BL29" s="449"/>
      <c r="BM29" s="450"/>
      <c r="BN29" s="468">
        <v>345358</v>
      </c>
      <c r="BO29" s="469"/>
      <c r="BP29" s="469"/>
      <c r="BQ29" s="469"/>
      <c r="BR29" s="469"/>
      <c r="BS29" s="469"/>
      <c r="BT29" s="469"/>
      <c r="BU29" s="470"/>
      <c r="BV29" s="468">
        <v>535512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193</v>
      </c>
      <c r="X30" s="521"/>
      <c r="Y30" s="521"/>
      <c r="Z30" s="521"/>
      <c r="AA30" s="521"/>
      <c r="AB30" s="521"/>
      <c r="AC30" s="521"/>
      <c r="AD30" s="521"/>
      <c r="AE30" s="521"/>
      <c r="AF30" s="521"/>
      <c r="AG30" s="522"/>
      <c r="AH30" s="432">
        <v>97.4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3260144</v>
      </c>
      <c r="BO30" s="472"/>
      <c r="BP30" s="472"/>
      <c r="BQ30" s="472"/>
      <c r="BR30" s="472"/>
      <c r="BS30" s="472"/>
      <c r="BT30" s="472"/>
      <c r="BU30" s="473"/>
      <c r="BV30" s="471">
        <v>3211328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200</v>
      </c>
      <c r="D33" s="431"/>
      <c r="E33" s="430" t="s">
        <v>201</v>
      </c>
      <c r="F33" s="430"/>
      <c r="G33" s="430"/>
      <c r="H33" s="430"/>
      <c r="I33" s="430"/>
      <c r="J33" s="430"/>
      <c r="K33" s="430"/>
      <c r="L33" s="430"/>
      <c r="M33" s="430"/>
      <c r="N33" s="430"/>
      <c r="O33" s="430"/>
      <c r="P33" s="430"/>
      <c r="Q33" s="430"/>
      <c r="R33" s="430"/>
      <c r="S33" s="430"/>
      <c r="T33" s="216"/>
      <c r="U33" s="431" t="s">
        <v>200</v>
      </c>
      <c r="V33" s="431"/>
      <c r="W33" s="430" t="s">
        <v>201</v>
      </c>
      <c r="X33" s="430"/>
      <c r="Y33" s="430"/>
      <c r="Z33" s="430"/>
      <c r="AA33" s="430"/>
      <c r="AB33" s="430"/>
      <c r="AC33" s="430"/>
      <c r="AD33" s="430"/>
      <c r="AE33" s="430"/>
      <c r="AF33" s="430"/>
      <c r="AG33" s="430"/>
      <c r="AH33" s="430"/>
      <c r="AI33" s="430"/>
      <c r="AJ33" s="430"/>
      <c r="AK33" s="430"/>
      <c r="AL33" s="216"/>
      <c r="AM33" s="431" t="s">
        <v>202</v>
      </c>
      <c r="AN33" s="431"/>
      <c r="AO33" s="430" t="s">
        <v>201</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200</v>
      </c>
      <c r="CP33" s="431"/>
      <c r="CQ33" s="430" t="s">
        <v>206</v>
      </c>
      <c r="CR33" s="430"/>
      <c r="CS33" s="430"/>
      <c r="CT33" s="430"/>
      <c r="CU33" s="430"/>
      <c r="CV33" s="430"/>
      <c r="CW33" s="430"/>
      <c r="CX33" s="430"/>
      <c r="CY33" s="430"/>
      <c r="CZ33" s="430"/>
      <c r="DA33" s="430"/>
      <c r="DB33" s="430"/>
      <c r="DC33" s="430"/>
      <c r="DD33" s="430"/>
      <c r="DE33" s="430"/>
      <c r="DF33" s="216"/>
      <c r="DG33" s="429" t="s">
        <v>207</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静岡県市町総合事務組合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伊豆の国市土地開発公社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楠木及び天野揚水場管理特別会計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駿豆学園管理組合</v>
      </c>
      <c r="BZ35" s="426"/>
      <c r="CA35" s="426"/>
      <c r="CB35" s="426"/>
      <c r="CC35" s="426"/>
      <c r="CD35" s="426"/>
      <c r="CE35" s="426"/>
      <c r="CF35" s="426"/>
      <c r="CG35" s="426"/>
      <c r="CH35" s="426"/>
      <c r="CI35" s="426"/>
      <c r="CJ35" s="426"/>
      <c r="CK35" s="426"/>
      <c r="CL35" s="426"/>
      <c r="CM35" s="426"/>
      <c r="CN35" s="214"/>
      <c r="CO35" s="427">
        <f t="shared" ref="CO35:CO43" si="3">IF(CQ35="","",CO34+1)</f>
        <v>17</v>
      </c>
      <c r="CP35" s="427"/>
      <c r="CQ35" s="426" t="str">
        <f>IF('各会計、関係団体の財政状況及び健全化判断比率'!BS8="","",'各会計、関係団体の財政状況及び健全化判断比率'!BS8)</f>
        <v>大仁まごころ市場</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駿東伊豆消防組合</v>
      </c>
      <c r="BZ36" s="426"/>
      <c r="CA36" s="426"/>
      <c r="CB36" s="426"/>
      <c r="CC36" s="426"/>
      <c r="CD36" s="426"/>
      <c r="CE36" s="426"/>
      <c r="CF36" s="426"/>
      <c r="CG36" s="426"/>
      <c r="CH36" s="426"/>
      <c r="CI36" s="426"/>
      <c r="CJ36" s="426"/>
      <c r="CK36" s="426"/>
      <c r="CL36" s="426"/>
      <c r="CM36" s="426"/>
      <c r="CN36" s="214"/>
      <c r="CO36" s="427">
        <f t="shared" si="3"/>
        <v>18</v>
      </c>
      <c r="CP36" s="427"/>
      <c r="CQ36" s="426" t="str">
        <f>IF('各会計、関係団体の財政状況及び健全化判断比率'!BS9="","",'各会計、関係団体の財政状況及び健全化判断比率'!BS9)</f>
        <v>伊豆保健医療センター</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静岡県後期高齢者医療広域連合</v>
      </c>
      <c r="BZ37" s="426"/>
      <c r="CA37" s="426"/>
      <c r="CB37" s="426"/>
      <c r="CC37" s="426"/>
      <c r="CD37" s="426"/>
      <c r="CE37" s="426"/>
      <c r="CF37" s="426"/>
      <c r="CG37" s="426"/>
      <c r="CH37" s="426"/>
      <c r="CI37" s="426"/>
      <c r="CJ37" s="426"/>
      <c r="CK37" s="426"/>
      <c r="CL37" s="426"/>
      <c r="CM37" s="426"/>
      <c r="CN37" s="214"/>
      <c r="CO37" s="427">
        <f t="shared" si="3"/>
        <v>19</v>
      </c>
      <c r="CP37" s="427"/>
      <c r="CQ37" s="426" t="str">
        <f>IF('各会計、関係団体の財政状況及び健全化判断比率'!BS10="","",'各会計、関係団体の財政状況及び健全化判断比率'!BS10)</f>
        <v>FM伊豆の国</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静岡県後期高齢者医療広域連合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静岡地方税滞納整理機構</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伊豆市伊豆の国市廃棄物処理施設組合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三島市外五ヶ市町箱根山組合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fTOGKSnEiKUzK68apuubqipv7lujcyahuic8ibmhNG5uQNL/IoRBH//As9QLNEgsSjq6i67NSY1j+FdQfV6/6g==" saltValue="wTAAbTSepVMP5R0aFPoA6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0" t="s">
        <v>565</v>
      </c>
      <c r="D34" s="1250"/>
      <c r="E34" s="1251"/>
      <c r="F34" s="32">
        <v>3.59</v>
      </c>
      <c r="G34" s="33">
        <v>5.04</v>
      </c>
      <c r="H34" s="33">
        <v>5.93</v>
      </c>
      <c r="I34" s="33">
        <v>6.23</v>
      </c>
      <c r="J34" s="34">
        <v>7.75</v>
      </c>
      <c r="K34" s="22"/>
      <c r="L34" s="22"/>
      <c r="M34" s="22"/>
      <c r="N34" s="22"/>
      <c r="O34" s="22"/>
      <c r="P34" s="22"/>
    </row>
    <row r="35" spans="1:16" ht="39" customHeight="1" x14ac:dyDescent="0.15">
      <c r="A35" s="22"/>
      <c r="B35" s="35"/>
      <c r="C35" s="1244" t="s">
        <v>566</v>
      </c>
      <c r="D35" s="1245"/>
      <c r="E35" s="1246"/>
      <c r="F35" s="36" t="s">
        <v>516</v>
      </c>
      <c r="G35" s="37" t="s">
        <v>516</v>
      </c>
      <c r="H35" s="37" t="s">
        <v>516</v>
      </c>
      <c r="I35" s="37" t="s">
        <v>516</v>
      </c>
      <c r="J35" s="38">
        <v>6.37</v>
      </c>
      <c r="K35" s="22"/>
      <c r="L35" s="22"/>
      <c r="M35" s="22"/>
      <c r="N35" s="22"/>
      <c r="O35" s="22"/>
      <c r="P35" s="22"/>
    </row>
    <row r="36" spans="1:16" ht="39" customHeight="1" x14ac:dyDescent="0.15">
      <c r="A36" s="22"/>
      <c r="B36" s="35"/>
      <c r="C36" s="1244" t="s">
        <v>567</v>
      </c>
      <c r="D36" s="1245"/>
      <c r="E36" s="1246"/>
      <c r="F36" s="36" t="s">
        <v>516</v>
      </c>
      <c r="G36" s="37" t="s">
        <v>516</v>
      </c>
      <c r="H36" s="37" t="s">
        <v>516</v>
      </c>
      <c r="I36" s="37" t="s">
        <v>516</v>
      </c>
      <c r="J36" s="38">
        <v>1.52</v>
      </c>
      <c r="K36" s="22"/>
      <c r="L36" s="22"/>
      <c r="M36" s="22"/>
      <c r="N36" s="22"/>
      <c r="O36" s="22"/>
      <c r="P36" s="22"/>
    </row>
    <row r="37" spans="1:16" ht="39" customHeight="1" x14ac:dyDescent="0.15">
      <c r="A37" s="22"/>
      <c r="B37" s="35"/>
      <c r="C37" s="1244" t="s">
        <v>568</v>
      </c>
      <c r="D37" s="1245"/>
      <c r="E37" s="1246"/>
      <c r="F37" s="36">
        <v>1.1599999999999999</v>
      </c>
      <c r="G37" s="37">
        <v>1.03</v>
      </c>
      <c r="H37" s="37">
        <v>1.17</v>
      </c>
      <c r="I37" s="37">
        <v>1.1200000000000001</v>
      </c>
      <c r="J37" s="38">
        <v>0.83</v>
      </c>
      <c r="K37" s="22"/>
      <c r="L37" s="22"/>
      <c r="M37" s="22"/>
      <c r="N37" s="22"/>
      <c r="O37" s="22"/>
      <c r="P37" s="22"/>
    </row>
    <row r="38" spans="1:16" ht="39" customHeight="1" x14ac:dyDescent="0.15">
      <c r="A38" s="22"/>
      <c r="B38" s="35"/>
      <c r="C38" s="1244" t="s">
        <v>569</v>
      </c>
      <c r="D38" s="1245"/>
      <c r="E38" s="1246"/>
      <c r="F38" s="36">
        <v>2.3199999999999998</v>
      </c>
      <c r="G38" s="37">
        <v>2.76</v>
      </c>
      <c r="H38" s="37">
        <v>1.5</v>
      </c>
      <c r="I38" s="37">
        <v>0.21</v>
      </c>
      <c r="J38" s="38">
        <v>0.39</v>
      </c>
      <c r="K38" s="22"/>
      <c r="L38" s="22"/>
      <c r="M38" s="22"/>
      <c r="N38" s="22"/>
      <c r="O38" s="22"/>
      <c r="P38" s="22"/>
    </row>
    <row r="39" spans="1:16" ht="39" customHeight="1" x14ac:dyDescent="0.15">
      <c r="A39" s="22"/>
      <c r="B39" s="35"/>
      <c r="C39" s="1244" t="s">
        <v>570</v>
      </c>
      <c r="D39" s="1245"/>
      <c r="E39" s="1246"/>
      <c r="F39" s="36">
        <v>0.04</v>
      </c>
      <c r="G39" s="37">
        <v>0.04</v>
      </c>
      <c r="H39" s="37">
        <v>0.01</v>
      </c>
      <c r="I39" s="37">
        <v>0.01</v>
      </c>
      <c r="J39" s="38">
        <v>0.02</v>
      </c>
      <c r="K39" s="22"/>
      <c r="L39" s="22"/>
      <c r="M39" s="22"/>
      <c r="N39" s="22"/>
      <c r="O39" s="22"/>
      <c r="P39" s="22"/>
    </row>
    <row r="40" spans="1:16" ht="39" customHeight="1" x14ac:dyDescent="0.15">
      <c r="A40" s="22"/>
      <c r="B40" s="35"/>
      <c r="C40" s="1244" t="s">
        <v>571</v>
      </c>
      <c r="D40" s="1245"/>
      <c r="E40" s="1246"/>
      <c r="F40" s="36">
        <v>0</v>
      </c>
      <c r="G40" s="37">
        <v>0</v>
      </c>
      <c r="H40" s="37">
        <v>0.01</v>
      </c>
      <c r="I40" s="37">
        <v>0</v>
      </c>
      <c r="J40" s="38">
        <v>0.01</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572</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573</v>
      </c>
      <c r="D43" s="1248"/>
      <c r="E43" s="1249"/>
      <c r="F43" s="41">
        <v>7.07</v>
      </c>
      <c r="G43" s="42">
        <v>6.84</v>
      </c>
      <c r="H43" s="42">
        <v>7.77</v>
      </c>
      <c r="I43" s="42">
        <v>8.5500000000000007</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7bsJYiZVC99UQthXQfYXctF6Kar5lzvMImWOj30XuS9l8ijSWbds1PQ/xDFSe1CX7pXfBkadD5NLLAPjnyWXA==" saltValue="EPfTbEJy+KOcTyRL38K/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1767</v>
      </c>
      <c r="L45" s="60">
        <v>1751</v>
      </c>
      <c r="M45" s="60">
        <v>1713</v>
      </c>
      <c r="N45" s="60">
        <v>1706</v>
      </c>
      <c r="O45" s="61">
        <v>1951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x14ac:dyDescent="0.15">
      <c r="A48" s="48"/>
      <c r="B48" s="1272"/>
      <c r="C48" s="1273"/>
      <c r="D48" s="62"/>
      <c r="E48" s="1254" t="s">
        <v>15</v>
      </c>
      <c r="F48" s="1254"/>
      <c r="G48" s="1254"/>
      <c r="H48" s="1254"/>
      <c r="I48" s="1254"/>
      <c r="J48" s="1255"/>
      <c r="K48" s="63">
        <v>394</v>
      </c>
      <c r="L48" s="64">
        <v>323</v>
      </c>
      <c r="M48" s="64">
        <v>373</v>
      </c>
      <c r="N48" s="64">
        <v>358</v>
      </c>
      <c r="O48" s="65">
        <v>204</v>
      </c>
      <c r="P48" s="48"/>
      <c r="Q48" s="48"/>
      <c r="R48" s="48"/>
      <c r="S48" s="48"/>
      <c r="T48" s="48"/>
      <c r="U48" s="48"/>
    </row>
    <row r="49" spans="1:21" ht="30.75" customHeight="1" x14ac:dyDescent="0.15">
      <c r="A49" s="48"/>
      <c r="B49" s="1272"/>
      <c r="C49" s="1273"/>
      <c r="D49" s="62"/>
      <c r="E49" s="1254" t="s">
        <v>16</v>
      </c>
      <c r="F49" s="1254"/>
      <c r="G49" s="1254"/>
      <c r="H49" s="1254"/>
      <c r="I49" s="1254"/>
      <c r="J49" s="1255"/>
      <c r="K49" s="63">
        <v>11</v>
      </c>
      <c r="L49" s="64">
        <v>14</v>
      </c>
      <c r="M49" s="64">
        <v>19</v>
      </c>
      <c r="N49" s="64">
        <v>21</v>
      </c>
      <c r="O49" s="65">
        <v>24</v>
      </c>
      <c r="P49" s="48"/>
      <c r="Q49" s="48"/>
      <c r="R49" s="48"/>
      <c r="S49" s="48"/>
      <c r="T49" s="48"/>
      <c r="U49" s="48"/>
    </row>
    <row r="50" spans="1:21" ht="30.75" customHeight="1" x14ac:dyDescent="0.15">
      <c r="A50" s="48"/>
      <c r="B50" s="1272"/>
      <c r="C50" s="1273"/>
      <c r="D50" s="62"/>
      <c r="E50" s="1254" t="s">
        <v>17</v>
      </c>
      <c r="F50" s="1254"/>
      <c r="G50" s="1254"/>
      <c r="H50" s="1254"/>
      <c r="I50" s="1254"/>
      <c r="J50" s="1255"/>
      <c r="K50" s="63">
        <v>2</v>
      </c>
      <c r="L50" s="64">
        <v>3</v>
      </c>
      <c r="M50" s="64">
        <v>3</v>
      </c>
      <c r="N50" s="64">
        <v>4</v>
      </c>
      <c r="O50" s="65">
        <v>18</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516</v>
      </c>
      <c r="L51" s="64" t="s">
        <v>516</v>
      </c>
      <c r="M51" s="64" t="s">
        <v>516</v>
      </c>
      <c r="N51" s="64" t="s">
        <v>516</v>
      </c>
      <c r="O51" s="65" t="s">
        <v>516</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1354</v>
      </c>
      <c r="L52" s="64">
        <v>1379</v>
      </c>
      <c r="M52" s="64">
        <v>1386</v>
      </c>
      <c r="N52" s="64">
        <v>1361</v>
      </c>
      <c r="O52" s="65">
        <v>1493</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820</v>
      </c>
      <c r="L53" s="69">
        <v>712</v>
      </c>
      <c r="M53" s="69">
        <v>722</v>
      </c>
      <c r="N53" s="69">
        <v>728</v>
      </c>
      <c r="O53" s="70">
        <v>704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E49HNjTL9EMDEa9rKOI32YIYvbXIafAiavdB367/z25aul7NvUZ4HkyfZYqgDjUkQ+W/26aPFBoru8tCk6ANQ==" saltValue="7owrfOqPLyzblki56q95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90" t="s">
        <v>30</v>
      </c>
      <c r="C41" s="1291"/>
      <c r="D41" s="102"/>
      <c r="E41" s="1292" t="s">
        <v>31</v>
      </c>
      <c r="F41" s="1292"/>
      <c r="G41" s="1292"/>
      <c r="H41" s="1293"/>
      <c r="I41" s="103">
        <v>18866</v>
      </c>
      <c r="J41" s="104">
        <v>18424</v>
      </c>
      <c r="K41" s="104">
        <v>18315</v>
      </c>
      <c r="L41" s="104">
        <v>21935</v>
      </c>
      <c r="M41" s="105">
        <v>23777</v>
      </c>
    </row>
    <row r="42" spans="2:13" ht="27.75" customHeight="1" x14ac:dyDescent="0.15">
      <c r="B42" s="1280"/>
      <c r="C42" s="1281"/>
      <c r="D42" s="106"/>
      <c r="E42" s="1284" t="s">
        <v>32</v>
      </c>
      <c r="F42" s="1284"/>
      <c r="G42" s="1284"/>
      <c r="H42" s="1285"/>
      <c r="I42" s="107">
        <v>3</v>
      </c>
      <c r="J42" s="108">
        <v>2</v>
      </c>
      <c r="K42" s="108">
        <v>1</v>
      </c>
      <c r="L42" s="108" t="s">
        <v>516</v>
      </c>
      <c r="M42" s="109" t="s">
        <v>516</v>
      </c>
    </row>
    <row r="43" spans="2:13" ht="27.75" customHeight="1" x14ac:dyDescent="0.15">
      <c r="B43" s="1280"/>
      <c r="C43" s="1281"/>
      <c r="D43" s="106"/>
      <c r="E43" s="1284" t="s">
        <v>33</v>
      </c>
      <c r="F43" s="1284"/>
      <c r="G43" s="1284"/>
      <c r="H43" s="1285"/>
      <c r="I43" s="107">
        <v>3549</v>
      </c>
      <c r="J43" s="108">
        <v>3249</v>
      </c>
      <c r="K43" s="108">
        <v>3140</v>
      </c>
      <c r="L43" s="108">
        <v>2900</v>
      </c>
      <c r="M43" s="109">
        <v>2877</v>
      </c>
    </row>
    <row r="44" spans="2:13" ht="27.75" customHeight="1" x14ac:dyDescent="0.15">
      <c r="B44" s="1280"/>
      <c r="C44" s="1281"/>
      <c r="D44" s="106"/>
      <c r="E44" s="1284" t="s">
        <v>34</v>
      </c>
      <c r="F44" s="1284"/>
      <c r="G44" s="1284"/>
      <c r="H44" s="1285"/>
      <c r="I44" s="107">
        <v>585</v>
      </c>
      <c r="J44" s="108">
        <v>525</v>
      </c>
      <c r="K44" s="108">
        <v>517</v>
      </c>
      <c r="L44" s="108">
        <v>487</v>
      </c>
      <c r="M44" s="109">
        <v>452</v>
      </c>
    </row>
    <row r="45" spans="2:13" ht="27.75" customHeight="1" x14ac:dyDescent="0.15">
      <c r="B45" s="1280"/>
      <c r="C45" s="1281"/>
      <c r="D45" s="106"/>
      <c r="E45" s="1284" t="s">
        <v>35</v>
      </c>
      <c r="F45" s="1284"/>
      <c r="G45" s="1284"/>
      <c r="H45" s="1285"/>
      <c r="I45" s="107">
        <v>2785</v>
      </c>
      <c r="J45" s="108">
        <v>2816</v>
      </c>
      <c r="K45" s="108">
        <v>2885</v>
      </c>
      <c r="L45" s="108">
        <v>2947</v>
      </c>
      <c r="M45" s="109">
        <v>2823</v>
      </c>
    </row>
    <row r="46" spans="2:13" ht="27.75" customHeight="1" x14ac:dyDescent="0.15">
      <c r="B46" s="1280"/>
      <c r="C46" s="1281"/>
      <c r="D46" s="110"/>
      <c r="E46" s="1284" t="s">
        <v>36</v>
      </c>
      <c r="F46" s="1284"/>
      <c r="G46" s="1284"/>
      <c r="H46" s="1285"/>
      <c r="I46" s="107" t="s">
        <v>516</v>
      </c>
      <c r="J46" s="108" t="s">
        <v>516</v>
      </c>
      <c r="K46" s="108" t="s">
        <v>516</v>
      </c>
      <c r="L46" s="108" t="s">
        <v>516</v>
      </c>
      <c r="M46" s="109" t="s">
        <v>516</v>
      </c>
    </row>
    <row r="47" spans="2:13" ht="27.75" customHeight="1" x14ac:dyDescent="0.15">
      <c r="B47" s="1280"/>
      <c r="C47" s="1281"/>
      <c r="D47" s="111"/>
      <c r="E47" s="1294" t="s">
        <v>37</v>
      </c>
      <c r="F47" s="1295"/>
      <c r="G47" s="1295"/>
      <c r="H47" s="1296"/>
      <c r="I47" s="107" t="s">
        <v>516</v>
      </c>
      <c r="J47" s="108" t="s">
        <v>516</v>
      </c>
      <c r="K47" s="108" t="s">
        <v>516</v>
      </c>
      <c r="L47" s="108" t="s">
        <v>516</v>
      </c>
      <c r="M47" s="109" t="s">
        <v>516</v>
      </c>
    </row>
    <row r="48" spans="2:13" ht="27.75" customHeight="1" x14ac:dyDescent="0.15">
      <c r="B48" s="1280"/>
      <c r="C48" s="1281"/>
      <c r="D48" s="106"/>
      <c r="E48" s="1284" t="s">
        <v>38</v>
      </c>
      <c r="F48" s="1284"/>
      <c r="G48" s="1284"/>
      <c r="H48" s="1285"/>
      <c r="I48" s="107" t="s">
        <v>516</v>
      </c>
      <c r="J48" s="108" t="s">
        <v>516</v>
      </c>
      <c r="K48" s="108" t="s">
        <v>516</v>
      </c>
      <c r="L48" s="108" t="s">
        <v>516</v>
      </c>
      <c r="M48" s="109" t="s">
        <v>516</v>
      </c>
    </row>
    <row r="49" spans="2:13" ht="27.75" customHeight="1" x14ac:dyDescent="0.15">
      <c r="B49" s="1282"/>
      <c r="C49" s="1283"/>
      <c r="D49" s="106"/>
      <c r="E49" s="1284" t="s">
        <v>39</v>
      </c>
      <c r="F49" s="1284"/>
      <c r="G49" s="1284"/>
      <c r="H49" s="1285"/>
      <c r="I49" s="107" t="s">
        <v>516</v>
      </c>
      <c r="J49" s="108" t="s">
        <v>516</v>
      </c>
      <c r="K49" s="108" t="s">
        <v>516</v>
      </c>
      <c r="L49" s="108" t="s">
        <v>516</v>
      </c>
      <c r="M49" s="109" t="s">
        <v>516</v>
      </c>
    </row>
    <row r="50" spans="2:13" ht="27.75" customHeight="1" x14ac:dyDescent="0.15">
      <c r="B50" s="1278" t="s">
        <v>40</v>
      </c>
      <c r="C50" s="1279"/>
      <c r="D50" s="112"/>
      <c r="E50" s="1284" t="s">
        <v>41</v>
      </c>
      <c r="F50" s="1284"/>
      <c r="G50" s="1284"/>
      <c r="H50" s="1285"/>
      <c r="I50" s="107">
        <v>6124</v>
      </c>
      <c r="J50" s="108">
        <v>5700</v>
      </c>
      <c r="K50" s="108">
        <v>5699</v>
      </c>
      <c r="L50" s="108">
        <v>5200</v>
      </c>
      <c r="M50" s="109">
        <v>5181</v>
      </c>
    </row>
    <row r="51" spans="2:13" ht="27.75" customHeight="1" x14ac:dyDescent="0.15">
      <c r="B51" s="1280"/>
      <c r="C51" s="1281"/>
      <c r="D51" s="106"/>
      <c r="E51" s="1284" t="s">
        <v>42</v>
      </c>
      <c r="F51" s="1284"/>
      <c r="G51" s="1284"/>
      <c r="H51" s="1285"/>
      <c r="I51" s="107">
        <v>215</v>
      </c>
      <c r="J51" s="108">
        <v>170</v>
      </c>
      <c r="K51" s="108">
        <v>144</v>
      </c>
      <c r="L51" s="108">
        <v>138</v>
      </c>
      <c r="M51" s="109">
        <v>132</v>
      </c>
    </row>
    <row r="52" spans="2:13" ht="27.75" customHeight="1" x14ac:dyDescent="0.15">
      <c r="B52" s="1282"/>
      <c r="C52" s="1283"/>
      <c r="D52" s="106"/>
      <c r="E52" s="1284" t="s">
        <v>43</v>
      </c>
      <c r="F52" s="1284"/>
      <c r="G52" s="1284"/>
      <c r="H52" s="1285"/>
      <c r="I52" s="107">
        <v>15525</v>
      </c>
      <c r="J52" s="108">
        <v>15252</v>
      </c>
      <c r="K52" s="108">
        <v>15300</v>
      </c>
      <c r="L52" s="108">
        <v>17758</v>
      </c>
      <c r="M52" s="109">
        <v>19248</v>
      </c>
    </row>
    <row r="53" spans="2:13" ht="27.75" customHeight="1" thickBot="1" x14ac:dyDescent="0.2">
      <c r="B53" s="1286" t="s">
        <v>44</v>
      </c>
      <c r="C53" s="1287"/>
      <c r="D53" s="113"/>
      <c r="E53" s="1288" t="s">
        <v>45</v>
      </c>
      <c r="F53" s="1288"/>
      <c r="G53" s="1288"/>
      <c r="H53" s="1289"/>
      <c r="I53" s="114">
        <v>3923</v>
      </c>
      <c r="J53" s="115">
        <v>3894</v>
      </c>
      <c r="K53" s="115">
        <v>3715</v>
      </c>
      <c r="L53" s="115">
        <v>5174</v>
      </c>
      <c r="M53" s="116">
        <v>5369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bejv6JHarl5Pc/T8h4hh+73gYGRE3ecHSVszJ+1IAFGGJqMsZOFqck4okxsyDQ/BxRtxgjIDhkGzMDkYBO4Vg==" saltValue="jQghSAk2Aof63zvc+vOq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5" t="s">
        <v>48</v>
      </c>
      <c r="D55" s="1305"/>
      <c r="E55" s="1306"/>
      <c r="F55" s="128">
        <v>3243</v>
      </c>
      <c r="G55" s="128">
        <v>2494</v>
      </c>
      <c r="H55" s="129">
        <v>2828</v>
      </c>
    </row>
    <row r="56" spans="2:8" ht="52.5" customHeight="1" x14ac:dyDescent="0.15">
      <c r="B56" s="130"/>
      <c r="C56" s="1307" t="s">
        <v>49</v>
      </c>
      <c r="D56" s="1307"/>
      <c r="E56" s="1308"/>
      <c r="F56" s="131">
        <v>729</v>
      </c>
      <c r="G56" s="131">
        <v>536</v>
      </c>
      <c r="H56" s="132">
        <v>345</v>
      </c>
    </row>
    <row r="57" spans="2:8" ht="53.25" customHeight="1" x14ac:dyDescent="0.15">
      <c r="B57" s="130"/>
      <c r="C57" s="1309" t="s">
        <v>50</v>
      </c>
      <c r="D57" s="1309"/>
      <c r="E57" s="1310"/>
      <c r="F57" s="133">
        <v>657</v>
      </c>
      <c r="G57" s="133">
        <v>3211</v>
      </c>
      <c r="H57" s="134">
        <v>3260</v>
      </c>
    </row>
    <row r="58" spans="2:8" ht="45.75" customHeight="1" x14ac:dyDescent="0.15">
      <c r="B58" s="135"/>
      <c r="C58" s="1297" t="s">
        <v>597</v>
      </c>
      <c r="D58" s="1298"/>
      <c r="E58" s="1299"/>
      <c r="F58" s="136" t="s">
        <v>602</v>
      </c>
      <c r="G58" s="136">
        <v>2185</v>
      </c>
      <c r="H58" s="137">
        <v>2185</v>
      </c>
    </row>
    <row r="59" spans="2:8" ht="45.75" customHeight="1" x14ac:dyDescent="0.15">
      <c r="B59" s="135"/>
      <c r="C59" s="1297" t="s">
        <v>598</v>
      </c>
      <c r="D59" s="1298"/>
      <c r="E59" s="1299"/>
      <c r="F59" s="136">
        <v>172</v>
      </c>
      <c r="G59" s="136">
        <v>410</v>
      </c>
      <c r="H59" s="137">
        <v>406</v>
      </c>
    </row>
    <row r="60" spans="2:8" ht="45.75" customHeight="1" x14ac:dyDescent="0.15">
      <c r="B60" s="135"/>
      <c r="C60" s="1297" t="s">
        <v>599</v>
      </c>
      <c r="D60" s="1298"/>
      <c r="E60" s="1299"/>
      <c r="F60" s="136">
        <v>200</v>
      </c>
      <c r="G60" s="136">
        <v>300</v>
      </c>
      <c r="H60" s="137">
        <v>300</v>
      </c>
    </row>
    <row r="61" spans="2:8" ht="45.75" customHeight="1" x14ac:dyDescent="0.15">
      <c r="B61" s="135"/>
      <c r="C61" s="1297" t="s">
        <v>600</v>
      </c>
      <c r="D61" s="1298"/>
      <c r="E61" s="1299"/>
      <c r="F61" s="136">
        <v>91</v>
      </c>
      <c r="G61" s="136">
        <v>112</v>
      </c>
      <c r="H61" s="137">
        <v>112</v>
      </c>
    </row>
    <row r="62" spans="2:8" ht="45.75" customHeight="1" thickBot="1" x14ac:dyDescent="0.2">
      <c r="B62" s="138"/>
      <c r="C62" s="1300" t="s">
        <v>601</v>
      </c>
      <c r="D62" s="1301"/>
      <c r="E62" s="1302"/>
      <c r="F62" s="139">
        <v>73</v>
      </c>
      <c r="G62" s="139">
        <v>73</v>
      </c>
      <c r="H62" s="140">
        <v>73</v>
      </c>
    </row>
    <row r="63" spans="2:8" ht="52.5" customHeight="1" thickBot="1" x14ac:dyDescent="0.2">
      <c r="B63" s="141"/>
      <c r="C63" s="1303" t="s">
        <v>51</v>
      </c>
      <c r="D63" s="1303"/>
      <c r="E63" s="1304"/>
      <c r="F63" s="142">
        <v>4629</v>
      </c>
      <c r="G63" s="142">
        <v>6241</v>
      </c>
      <c r="H63" s="143">
        <v>6434</v>
      </c>
    </row>
    <row r="64" spans="2:8" ht="15" customHeight="1" x14ac:dyDescent="0.15"/>
  </sheetData>
  <sheetProtection algorithmName="SHA-512" hashValue="gtXhiojhlu/sHT2tCK6hbM55C1/fTzerYXG2di8iOKuIglme8EJWj4es3Iez/kFT956kMpP5AHvLXskU2U0iTw==" saltValue="a+gzoEl1A5Q7G0r7VPz1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613</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606</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557</v>
      </c>
      <c r="BQ50" s="1317"/>
      <c r="BR50" s="1317"/>
      <c r="BS50" s="1317"/>
      <c r="BT50" s="1317"/>
      <c r="BU50" s="1317"/>
      <c r="BV50" s="1317"/>
      <c r="BW50" s="1317"/>
      <c r="BX50" s="1317" t="s">
        <v>558</v>
      </c>
      <c r="BY50" s="1317"/>
      <c r="BZ50" s="1317"/>
      <c r="CA50" s="1317"/>
      <c r="CB50" s="1317"/>
      <c r="CC50" s="1317"/>
      <c r="CD50" s="1317"/>
      <c r="CE50" s="1317"/>
      <c r="CF50" s="1317" t="s">
        <v>559</v>
      </c>
      <c r="CG50" s="1317"/>
      <c r="CH50" s="1317"/>
      <c r="CI50" s="1317"/>
      <c r="CJ50" s="1317"/>
      <c r="CK50" s="1317"/>
      <c r="CL50" s="1317"/>
      <c r="CM50" s="1317"/>
      <c r="CN50" s="1317" t="s">
        <v>560</v>
      </c>
      <c r="CO50" s="1317"/>
      <c r="CP50" s="1317"/>
      <c r="CQ50" s="1317"/>
      <c r="CR50" s="1317"/>
      <c r="CS50" s="1317"/>
      <c r="CT50" s="1317"/>
      <c r="CU50" s="1317"/>
      <c r="CV50" s="1317" t="s">
        <v>561</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607</v>
      </c>
      <c r="AO51" s="1316"/>
      <c r="AP51" s="1316"/>
      <c r="AQ51" s="1316"/>
      <c r="AR51" s="1316"/>
      <c r="AS51" s="1316"/>
      <c r="AT51" s="1316"/>
      <c r="AU51" s="1316"/>
      <c r="AV51" s="1316"/>
      <c r="AW51" s="1316"/>
      <c r="AX51" s="1316"/>
      <c r="AY51" s="1316"/>
      <c r="AZ51" s="1316"/>
      <c r="BA51" s="1316"/>
      <c r="BB51" s="1316" t="s">
        <v>608</v>
      </c>
      <c r="BC51" s="1316"/>
      <c r="BD51" s="1316"/>
      <c r="BE51" s="1316"/>
      <c r="BF51" s="1316"/>
      <c r="BG51" s="1316"/>
      <c r="BH51" s="1316"/>
      <c r="BI51" s="1316"/>
      <c r="BJ51" s="1316"/>
      <c r="BK51" s="1316"/>
      <c r="BL51" s="1316"/>
      <c r="BM51" s="1316"/>
      <c r="BN51" s="1316"/>
      <c r="BO51" s="1316"/>
      <c r="BP51" s="1313">
        <v>38.200000000000003</v>
      </c>
      <c r="BQ51" s="1313"/>
      <c r="BR51" s="1313"/>
      <c r="BS51" s="1313"/>
      <c r="BT51" s="1313"/>
      <c r="BU51" s="1313"/>
      <c r="BV51" s="1313"/>
      <c r="BW51" s="1313"/>
      <c r="BX51" s="1313">
        <v>37.700000000000003</v>
      </c>
      <c r="BY51" s="1313"/>
      <c r="BZ51" s="1313"/>
      <c r="CA51" s="1313"/>
      <c r="CB51" s="1313"/>
      <c r="CC51" s="1313"/>
      <c r="CD51" s="1313"/>
      <c r="CE51" s="1313"/>
      <c r="CF51" s="1313">
        <v>36.4</v>
      </c>
      <c r="CG51" s="1313"/>
      <c r="CH51" s="1313"/>
      <c r="CI51" s="1313"/>
      <c r="CJ51" s="1313"/>
      <c r="CK51" s="1313"/>
      <c r="CL51" s="1313"/>
      <c r="CM51" s="1313"/>
      <c r="CN51" s="1313">
        <v>50.4</v>
      </c>
      <c r="CO51" s="1313"/>
      <c r="CP51" s="1313"/>
      <c r="CQ51" s="1313"/>
      <c r="CR51" s="1313"/>
      <c r="CS51" s="1313"/>
      <c r="CT51" s="1313"/>
      <c r="CU51" s="1313"/>
      <c r="CV51" s="1313">
        <v>50.8</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609</v>
      </c>
      <c r="BC53" s="1316"/>
      <c r="BD53" s="1316"/>
      <c r="BE53" s="1316"/>
      <c r="BF53" s="1316"/>
      <c r="BG53" s="1316"/>
      <c r="BH53" s="1316"/>
      <c r="BI53" s="1316"/>
      <c r="BJ53" s="1316"/>
      <c r="BK53" s="1316"/>
      <c r="BL53" s="1316"/>
      <c r="BM53" s="1316"/>
      <c r="BN53" s="1316"/>
      <c r="BO53" s="1316"/>
      <c r="BP53" s="1313">
        <v>51.1</v>
      </c>
      <c r="BQ53" s="1313"/>
      <c r="BR53" s="1313"/>
      <c r="BS53" s="1313"/>
      <c r="BT53" s="1313"/>
      <c r="BU53" s="1313"/>
      <c r="BV53" s="1313"/>
      <c r="BW53" s="1313"/>
      <c r="BX53" s="1313">
        <v>53.1</v>
      </c>
      <c r="BY53" s="1313"/>
      <c r="BZ53" s="1313"/>
      <c r="CA53" s="1313"/>
      <c r="CB53" s="1313"/>
      <c r="CC53" s="1313"/>
      <c r="CD53" s="1313"/>
      <c r="CE53" s="1313"/>
      <c r="CF53" s="1313">
        <v>55</v>
      </c>
      <c r="CG53" s="1313"/>
      <c r="CH53" s="1313"/>
      <c r="CI53" s="1313"/>
      <c r="CJ53" s="1313"/>
      <c r="CK53" s="1313"/>
      <c r="CL53" s="1313"/>
      <c r="CM53" s="1313"/>
      <c r="CN53" s="1313">
        <v>56.8</v>
      </c>
      <c r="CO53" s="1313"/>
      <c r="CP53" s="1313"/>
      <c r="CQ53" s="1313"/>
      <c r="CR53" s="1313"/>
      <c r="CS53" s="1313"/>
      <c r="CT53" s="1313"/>
      <c r="CU53" s="1313"/>
      <c r="CV53" s="1313">
        <v>57.9</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610</v>
      </c>
      <c r="AO55" s="1317"/>
      <c r="AP55" s="1317"/>
      <c r="AQ55" s="1317"/>
      <c r="AR55" s="1317"/>
      <c r="AS55" s="1317"/>
      <c r="AT55" s="1317"/>
      <c r="AU55" s="1317"/>
      <c r="AV55" s="1317"/>
      <c r="AW55" s="1317"/>
      <c r="AX55" s="1317"/>
      <c r="AY55" s="1317"/>
      <c r="AZ55" s="1317"/>
      <c r="BA55" s="1317"/>
      <c r="BB55" s="1316" t="s">
        <v>608</v>
      </c>
      <c r="BC55" s="1316"/>
      <c r="BD55" s="1316"/>
      <c r="BE55" s="1316"/>
      <c r="BF55" s="1316"/>
      <c r="BG55" s="1316"/>
      <c r="BH55" s="1316"/>
      <c r="BI55" s="1316"/>
      <c r="BJ55" s="1316"/>
      <c r="BK55" s="1316"/>
      <c r="BL55" s="1316"/>
      <c r="BM55" s="1316"/>
      <c r="BN55" s="1316"/>
      <c r="BO55" s="1316"/>
      <c r="BP55" s="1313">
        <v>36.6</v>
      </c>
      <c r="BQ55" s="1313"/>
      <c r="BR55" s="1313"/>
      <c r="BS55" s="1313"/>
      <c r="BT55" s="1313"/>
      <c r="BU55" s="1313"/>
      <c r="BV55" s="1313"/>
      <c r="BW55" s="1313"/>
      <c r="BX55" s="1313">
        <v>37.700000000000003</v>
      </c>
      <c r="BY55" s="1313"/>
      <c r="BZ55" s="1313"/>
      <c r="CA55" s="1313"/>
      <c r="CB55" s="1313"/>
      <c r="CC55" s="1313"/>
      <c r="CD55" s="1313"/>
      <c r="CE55" s="1313"/>
      <c r="CF55" s="1313">
        <v>37.9</v>
      </c>
      <c r="CG55" s="1313"/>
      <c r="CH55" s="1313"/>
      <c r="CI55" s="1313"/>
      <c r="CJ55" s="1313"/>
      <c r="CK55" s="1313"/>
      <c r="CL55" s="1313"/>
      <c r="CM55" s="1313"/>
      <c r="CN55" s="1313">
        <v>38.700000000000003</v>
      </c>
      <c r="CO55" s="1313"/>
      <c r="CP55" s="1313"/>
      <c r="CQ55" s="1313"/>
      <c r="CR55" s="1313"/>
      <c r="CS55" s="1313"/>
      <c r="CT55" s="1313"/>
      <c r="CU55" s="1313"/>
      <c r="CV55" s="1313">
        <v>32.5</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609</v>
      </c>
      <c r="BC57" s="1316"/>
      <c r="BD57" s="1316"/>
      <c r="BE57" s="1316"/>
      <c r="BF57" s="1316"/>
      <c r="BG57" s="1316"/>
      <c r="BH57" s="1316"/>
      <c r="BI57" s="1316"/>
      <c r="BJ57" s="1316"/>
      <c r="BK57" s="1316"/>
      <c r="BL57" s="1316"/>
      <c r="BM57" s="1316"/>
      <c r="BN57" s="1316"/>
      <c r="BO57" s="1316"/>
      <c r="BP57" s="1313">
        <v>58.8</v>
      </c>
      <c r="BQ57" s="1313"/>
      <c r="BR57" s="1313"/>
      <c r="BS57" s="1313"/>
      <c r="BT57" s="1313"/>
      <c r="BU57" s="1313"/>
      <c r="BV57" s="1313"/>
      <c r="BW57" s="1313"/>
      <c r="BX57" s="1313">
        <v>59.4</v>
      </c>
      <c r="BY57" s="1313"/>
      <c r="BZ57" s="1313"/>
      <c r="CA57" s="1313"/>
      <c r="CB57" s="1313"/>
      <c r="CC57" s="1313"/>
      <c r="CD57" s="1313"/>
      <c r="CE57" s="1313"/>
      <c r="CF57" s="1313">
        <v>60.7</v>
      </c>
      <c r="CG57" s="1313"/>
      <c r="CH57" s="1313"/>
      <c r="CI57" s="1313"/>
      <c r="CJ57" s="1313"/>
      <c r="CK57" s="1313"/>
      <c r="CL57" s="1313"/>
      <c r="CM57" s="1313"/>
      <c r="CN57" s="1313">
        <v>61.3</v>
      </c>
      <c r="CO57" s="1313"/>
      <c r="CP57" s="1313"/>
      <c r="CQ57" s="1313"/>
      <c r="CR57" s="1313"/>
      <c r="CS57" s="1313"/>
      <c r="CT57" s="1313"/>
      <c r="CU57" s="1313"/>
      <c r="CV57" s="1313">
        <v>62.5</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611</v>
      </c>
    </row>
    <row r="64" spans="1:109" x14ac:dyDescent="0.15">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606</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557</v>
      </c>
      <c r="BQ72" s="1317"/>
      <c r="BR72" s="1317"/>
      <c r="BS72" s="1317"/>
      <c r="BT72" s="1317"/>
      <c r="BU72" s="1317"/>
      <c r="BV72" s="1317"/>
      <c r="BW72" s="1317"/>
      <c r="BX72" s="1317" t="s">
        <v>558</v>
      </c>
      <c r="BY72" s="1317"/>
      <c r="BZ72" s="1317"/>
      <c r="CA72" s="1317"/>
      <c r="CB72" s="1317"/>
      <c r="CC72" s="1317"/>
      <c r="CD72" s="1317"/>
      <c r="CE72" s="1317"/>
      <c r="CF72" s="1317" t="s">
        <v>559</v>
      </c>
      <c r="CG72" s="1317"/>
      <c r="CH72" s="1317"/>
      <c r="CI72" s="1317"/>
      <c r="CJ72" s="1317"/>
      <c r="CK72" s="1317"/>
      <c r="CL72" s="1317"/>
      <c r="CM72" s="1317"/>
      <c r="CN72" s="1317" t="s">
        <v>560</v>
      </c>
      <c r="CO72" s="1317"/>
      <c r="CP72" s="1317"/>
      <c r="CQ72" s="1317"/>
      <c r="CR72" s="1317"/>
      <c r="CS72" s="1317"/>
      <c r="CT72" s="1317"/>
      <c r="CU72" s="1317"/>
      <c r="CV72" s="1317" t="s">
        <v>561</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607</v>
      </c>
      <c r="AO73" s="1316"/>
      <c r="AP73" s="1316"/>
      <c r="AQ73" s="1316"/>
      <c r="AR73" s="1316"/>
      <c r="AS73" s="1316"/>
      <c r="AT73" s="1316"/>
      <c r="AU73" s="1316"/>
      <c r="AV73" s="1316"/>
      <c r="AW73" s="1316"/>
      <c r="AX73" s="1316"/>
      <c r="AY73" s="1316"/>
      <c r="AZ73" s="1316"/>
      <c r="BA73" s="1316"/>
      <c r="BB73" s="1316" t="s">
        <v>608</v>
      </c>
      <c r="BC73" s="1316"/>
      <c r="BD73" s="1316"/>
      <c r="BE73" s="1316"/>
      <c r="BF73" s="1316"/>
      <c r="BG73" s="1316"/>
      <c r="BH73" s="1316"/>
      <c r="BI73" s="1316"/>
      <c r="BJ73" s="1316"/>
      <c r="BK73" s="1316"/>
      <c r="BL73" s="1316"/>
      <c r="BM73" s="1316"/>
      <c r="BN73" s="1316"/>
      <c r="BO73" s="1316"/>
      <c r="BP73" s="1313">
        <v>38.200000000000003</v>
      </c>
      <c r="BQ73" s="1313"/>
      <c r="BR73" s="1313"/>
      <c r="BS73" s="1313"/>
      <c r="BT73" s="1313"/>
      <c r="BU73" s="1313"/>
      <c r="BV73" s="1313"/>
      <c r="BW73" s="1313"/>
      <c r="BX73" s="1313">
        <v>37.700000000000003</v>
      </c>
      <c r="BY73" s="1313"/>
      <c r="BZ73" s="1313"/>
      <c r="CA73" s="1313"/>
      <c r="CB73" s="1313"/>
      <c r="CC73" s="1313"/>
      <c r="CD73" s="1313"/>
      <c r="CE73" s="1313"/>
      <c r="CF73" s="1313">
        <v>36.4</v>
      </c>
      <c r="CG73" s="1313"/>
      <c r="CH73" s="1313"/>
      <c r="CI73" s="1313"/>
      <c r="CJ73" s="1313"/>
      <c r="CK73" s="1313"/>
      <c r="CL73" s="1313"/>
      <c r="CM73" s="1313"/>
      <c r="CN73" s="1313">
        <v>50.4</v>
      </c>
      <c r="CO73" s="1313"/>
      <c r="CP73" s="1313"/>
      <c r="CQ73" s="1313"/>
      <c r="CR73" s="1313"/>
      <c r="CS73" s="1313"/>
      <c r="CT73" s="1313"/>
      <c r="CU73" s="1313"/>
      <c r="CV73" s="1313">
        <v>50.8</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612</v>
      </c>
      <c r="BC75" s="1316"/>
      <c r="BD75" s="1316"/>
      <c r="BE75" s="1316"/>
      <c r="BF75" s="1316"/>
      <c r="BG75" s="1316"/>
      <c r="BH75" s="1316"/>
      <c r="BI75" s="1316"/>
      <c r="BJ75" s="1316"/>
      <c r="BK75" s="1316"/>
      <c r="BL75" s="1316"/>
      <c r="BM75" s="1316"/>
      <c r="BN75" s="1316"/>
      <c r="BO75" s="1316"/>
      <c r="BP75" s="1313">
        <v>8.1999999999999993</v>
      </c>
      <c r="BQ75" s="1313"/>
      <c r="BR75" s="1313"/>
      <c r="BS75" s="1313"/>
      <c r="BT75" s="1313"/>
      <c r="BU75" s="1313"/>
      <c r="BV75" s="1313"/>
      <c r="BW75" s="1313"/>
      <c r="BX75" s="1313">
        <v>7.7</v>
      </c>
      <c r="BY75" s="1313"/>
      <c r="BZ75" s="1313"/>
      <c r="CA75" s="1313"/>
      <c r="CB75" s="1313"/>
      <c r="CC75" s="1313"/>
      <c r="CD75" s="1313"/>
      <c r="CE75" s="1313"/>
      <c r="CF75" s="1313">
        <v>7.2</v>
      </c>
      <c r="CG75" s="1313"/>
      <c r="CH75" s="1313"/>
      <c r="CI75" s="1313"/>
      <c r="CJ75" s="1313"/>
      <c r="CK75" s="1313"/>
      <c r="CL75" s="1313"/>
      <c r="CM75" s="1313"/>
      <c r="CN75" s="1313">
        <v>7</v>
      </c>
      <c r="CO75" s="1313"/>
      <c r="CP75" s="1313"/>
      <c r="CQ75" s="1313"/>
      <c r="CR75" s="1313"/>
      <c r="CS75" s="1313"/>
      <c r="CT75" s="1313"/>
      <c r="CU75" s="1313"/>
      <c r="CV75" s="1313">
        <v>6.9</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610</v>
      </c>
      <c r="AO77" s="1317"/>
      <c r="AP77" s="1317"/>
      <c r="AQ77" s="1317"/>
      <c r="AR77" s="1317"/>
      <c r="AS77" s="1317"/>
      <c r="AT77" s="1317"/>
      <c r="AU77" s="1317"/>
      <c r="AV77" s="1317"/>
      <c r="AW77" s="1317"/>
      <c r="AX77" s="1317"/>
      <c r="AY77" s="1317"/>
      <c r="AZ77" s="1317"/>
      <c r="BA77" s="1317"/>
      <c r="BB77" s="1316" t="s">
        <v>608</v>
      </c>
      <c r="BC77" s="1316"/>
      <c r="BD77" s="1316"/>
      <c r="BE77" s="1316"/>
      <c r="BF77" s="1316"/>
      <c r="BG77" s="1316"/>
      <c r="BH77" s="1316"/>
      <c r="BI77" s="1316"/>
      <c r="BJ77" s="1316"/>
      <c r="BK77" s="1316"/>
      <c r="BL77" s="1316"/>
      <c r="BM77" s="1316"/>
      <c r="BN77" s="1316"/>
      <c r="BO77" s="1316"/>
      <c r="BP77" s="1313">
        <v>36.6</v>
      </c>
      <c r="BQ77" s="1313"/>
      <c r="BR77" s="1313"/>
      <c r="BS77" s="1313"/>
      <c r="BT77" s="1313"/>
      <c r="BU77" s="1313"/>
      <c r="BV77" s="1313"/>
      <c r="BW77" s="1313"/>
      <c r="BX77" s="1313">
        <v>37.700000000000003</v>
      </c>
      <c r="BY77" s="1313"/>
      <c r="BZ77" s="1313"/>
      <c r="CA77" s="1313"/>
      <c r="CB77" s="1313"/>
      <c r="CC77" s="1313"/>
      <c r="CD77" s="1313"/>
      <c r="CE77" s="1313"/>
      <c r="CF77" s="1313">
        <v>37.9</v>
      </c>
      <c r="CG77" s="1313"/>
      <c r="CH77" s="1313"/>
      <c r="CI77" s="1313"/>
      <c r="CJ77" s="1313"/>
      <c r="CK77" s="1313"/>
      <c r="CL77" s="1313"/>
      <c r="CM77" s="1313"/>
      <c r="CN77" s="1313">
        <v>38.700000000000003</v>
      </c>
      <c r="CO77" s="1313"/>
      <c r="CP77" s="1313"/>
      <c r="CQ77" s="1313"/>
      <c r="CR77" s="1313"/>
      <c r="CS77" s="1313"/>
      <c r="CT77" s="1313"/>
      <c r="CU77" s="1313"/>
      <c r="CV77" s="1313">
        <v>32.5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612</v>
      </c>
      <c r="BC79" s="1316"/>
      <c r="BD79" s="1316"/>
      <c r="BE79" s="1316"/>
      <c r="BF79" s="1316"/>
      <c r="BG79" s="1316"/>
      <c r="BH79" s="1316"/>
      <c r="BI79" s="1316"/>
      <c r="BJ79" s="1316"/>
      <c r="BK79" s="1316"/>
      <c r="BL79" s="1316"/>
      <c r="BM79" s="1316"/>
      <c r="BN79" s="1316"/>
      <c r="BO79" s="1316"/>
      <c r="BP79" s="1313">
        <v>9.1999999999999993</v>
      </c>
      <c r="BQ79" s="1313"/>
      <c r="BR79" s="1313"/>
      <c r="BS79" s="1313"/>
      <c r="BT79" s="1313"/>
      <c r="BU79" s="1313"/>
      <c r="BV79" s="1313"/>
      <c r="BW79" s="1313"/>
      <c r="BX79" s="1313">
        <v>8.9</v>
      </c>
      <c r="BY79" s="1313"/>
      <c r="BZ79" s="1313"/>
      <c r="CA79" s="1313"/>
      <c r="CB79" s="1313"/>
      <c r="CC79" s="1313"/>
      <c r="CD79" s="1313"/>
      <c r="CE79" s="1313"/>
      <c r="CF79" s="1313">
        <v>8.6999999999999993</v>
      </c>
      <c r="CG79" s="1313"/>
      <c r="CH79" s="1313"/>
      <c r="CI79" s="1313"/>
      <c r="CJ79" s="1313"/>
      <c r="CK79" s="1313"/>
      <c r="CL79" s="1313"/>
      <c r="CM79" s="1313"/>
      <c r="CN79" s="1313">
        <v>8.8000000000000007</v>
      </c>
      <c r="CO79" s="1313"/>
      <c r="CP79" s="1313"/>
      <c r="CQ79" s="1313"/>
      <c r="CR79" s="1313"/>
      <c r="CS79" s="1313"/>
      <c r="CT79" s="1313"/>
      <c r="CU79" s="1313"/>
      <c r="CV79" s="1313">
        <v>8.6999999999999993</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IfKytswSEs+l6UjOCqdEixR+szrRVAJfHMKEneYszZ9sBaVcfjUnHEGxZsGQNtMCF1+wciCog3gkhItBiNHsA==" saltValue="vWAn5TrCyk7xLYCg/W5qb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p31IIndM2Fi0XYuyxYBeaCh+iWGVFCE2uc5v7v1w0p/fRmW0yOqupNhAiIjjplr1PNtLlUBKSpFaU2svV6nwzg==" saltValue="GEbiHD6wnNm9iHzar0tcx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4+vKUPRvQyNX+aS+csVTiwXhRdMhyUKugxuUcTBrV9g2mkrf3FR/H+5yVhH5JEqGyNCCyQ+6m4wUZuyyjRx/KQ==" saltValue="FCWlamnMouyscDKuxqsyo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43295</v>
      </c>
      <c r="E3" s="162"/>
      <c r="F3" s="163">
        <v>66954</v>
      </c>
      <c r="G3" s="164"/>
      <c r="H3" s="165"/>
    </row>
    <row r="4" spans="1:8" x14ac:dyDescent="0.15">
      <c r="A4" s="166"/>
      <c r="B4" s="167"/>
      <c r="C4" s="168"/>
      <c r="D4" s="169">
        <v>30751</v>
      </c>
      <c r="E4" s="170"/>
      <c r="F4" s="171">
        <v>37305</v>
      </c>
      <c r="G4" s="172"/>
      <c r="H4" s="173"/>
    </row>
    <row r="5" spans="1:8" x14ac:dyDescent="0.15">
      <c r="A5" s="154" t="s">
        <v>550</v>
      </c>
      <c r="B5" s="159"/>
      <c r="C5" s="160"/>
      <c r="D5" s="161">
        <v>33951</v>
      </c>
      <c r="E5" s="162"/>
      <c r="F5" s="163">
        <v>72656</v>
      </c>
      <c r="G5" s="164"/>
      <c r="H5" s="165"/>
    </row>
    <row r="6" spans="1:8" x14ac:dyDescent="0.15">
      <c r="A6" s="166"/>
      <c r="B6" s="167"/>
      <c r="C6" s="168"/>
      <c r="D6" s="169">
        <v>27058</v>
      </c>
      <c r="E6" s="170"/>
      <c r="F6" s="171">
        <v>36448</v>
      </c>
      <c r="G6" s="172"/>
      <c r="H6" s="173"/>
    </row>
    <row r="7" spans="1:8" x14ac:dyDescent="0.15">
      <c r="A7" s="154" t="s">
        <v>551</v>
      </c>
      <c r="B7" s="159"/>
      <c r="C7" s="160"/>
      <c r="D7" s="161">
        <v>39497</v>
      </c>
      <c r="E7" s="162"/>
      <c r="F7" s="163">
        <v>65080</v>
      </c>
      <c r="G7" s="164"/>
      <c r="H7" s="165"/>
    </row>
    <row r="8" spans="1:8" x14ac:dyDescent="0.15">
      <c r="A8" s="166"/>
      <c r="B8" s="167"/>
      <c r="C8" s="168"/>
      <c r="D8" s="169">
        <v>23216</v>
      </c>
      <c r="E8" s="170"/>
      <c r="F8" s="171">
        <v>38201</v>
      </c>
      <c r="G8" s="172"/>
      <c r="H8" s="173"/>
    </row>
    <row r="9" spans="1:8" x14ac:dyDescent="0.15">
      <c r="A9" s="154" t="s">
        <v>552</v>
      </c>
      <c r="B9" s="159"/>
      <c r="C9" s="160"/>
      <c r="D9" s="161">
        <v>65858</v>
      </c>
      <c r="E9" s="162"/>
      <c r="F9" s="163">
        <v>79288</v>
      </c>
      <c r="G9" s="164"/>
      <c r="H9" s="165"/>
    </row>
    <row r="10" spans="1:8" x14ac:dyDescent="0.15">
      <c r="A10" s="166"/>
      <c r="B10" s="167"/>
      <c r="C10" s="168"/>
      <c r="D10" s="169">
        <v>47342</v>
      </c>
      <c r="E10" s="170"/>
      <c r="F10" s="171">
        <v>41870</v>
      </c>
      <c r="G10" s="172"/>
      <c r="H10" s="173"/>
    </row>
    <row r="11" spans="1:8" x14ac:dyDescent="0.15">
      <c r="A11" s="154" t="s">
        <v>553</v>
      </c>
      <c r="B11" s="159"/>
      <c r="C11" s="160"/>
      <c r="D11" s="161">
        <v>66730</v>
      </c>
      <c r="E11" s="162"/>
      <c r="F11" s="163">
        <v>84962</v>
      </c>
      <c r="G11" s="164"/>
      <c r="H11" s="165"/>
    </row>
    <row r="12" spans="1:8" x14ac:dyDescent="0.15">
      <c r="A12" s="166"/>
      <c r="B12" s="167"/>
      <c r="C12" s="174"/>
      <c r="D12" s="169">
        <v>48637</v>
      </c>
      <c r="E12" s="170"/>
      <c r="F12" s="171">
        <v>42793</v>
      </c>
      <c r="G12" s="172"/>
      <c r="H12" s="173"/>
    </row>
    <row r="13" spans="1:8" x14ac:dyDescent="0.15">
      <c r="A13" s="154"/>
      <c r="B13" s="159"/>
      <c r="C13" s="175"/>
      <c r="D13" s="176">
        <v>49866</v>
      </c>
      <c r="E13" s="177"/>
      <c r="F13" s="178">
        <v>73788</v>
      </c>
      <c r="G13" s="179"/>
      <c r="H13" s="165"/>
    </row>
    <row r="14" spans="1:8" x14ac:dyDescent="0.15">
      <c r="A14" s="166"/>
      <c r="B14" s="167"/>
      <c r="C14" s="168"/>
      <c r="D14" s="169">
        <v>35401</v>
      </c>
      <c r="E14" s="170"/>
      <c r="F14" s="171">
        <v>39323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3.64</v>
      </c>
      <c r="C19" s="180">
        <f>ROUND(VALUE(SUBSTITUTE(実質収支比率等に係る経年分析!G$48,"▲","-")),2)</f>
        <v>5.09</v>
      </c>
      <c r="D19" s="180">
        <f>ROUND(VALUE(SUBSTITUTE(実質収支比率等に係る経年分析!H$48,"▲","-")),2)</f>
        <v>5.96</v>
      </c>
      <c r="E19" s="180">
        <f>ROUND(VALUE(SUBSTITUTE(実質収支比率等に係る経年分析!I$48,"▲","-")),2)</f>
        <v>6.25</v>
      </c>
      <c r="F19" s="180">
        <f>ROUND(VALUE(SUBSTITUTE(実質収支比率等に係る経年分析!J$48,"▲","-")),2)</f>
        <v>7.78</v>
      </c>
    </row>
    <row r="20" spans="1:11" x14ac:dyDescent="0.15">
      <c r="A20" s="180" t="s">
        <v>55</v>
      </c>
      <c r="B20" s="180">
        <f>ROUND(VALUE(SUBSTITUTE(実質収支比率等に係る経年分析!F$47,"▲","-")),2)</f>
        <v>34.450000000000003</v>
      </c>
      <c r="C20" s="180">
        <f>ROUND(VALUE(SUBSTITUTE(実質収支比率等に係る経年分析!G$47,"▲","-")),2)</f>
        <v>29.2</v>
      </c>
      <c r="D20" s="180">
        <f>ROUND(VALUE(SUBSTITUTE(実質収支比率等に係る経年分析!H$47,"▲","-")),2)</f>
        <v>28.08</v>
      </c>
      <c r="E20" s="180">
        <f>ROUND(VALUE(SUBSTITUTE(実質収支比率等に係る経年分析!I$47,"▲","-")),2)</f>
        <v>21.52</v>
      </c>
      <c r="F20" s="180">
        <f>ROUND(VALUE(SUBSTITUTE(実質収支比率等に係る経年分析!J$47,"▲","-")),2)</f>
        <v>23.53</v>
      </c>
    </row>
    <row r="21" spans="1:11" x14ac:dyDescent="0.15">
      <c r="A21" s="180" t="s">
        <v>56</v>
      </c>
      <c r="B21" s="180">
        <f>IF(ISNUMBER(VALUE(SUBSTITUTE(実質収支比率等に係る経年分析!F$49,"▲","-"))),ROUND(VALUE(SUBSTITUTE(実質収支比率等に係る経年分析!F$49,"▲","-")),2),NA())</f>
        <v>7.49</v>
      </c>
      <c r="C21" s="180">
        <f>IF(ISNUMBER(VALUE(SUBSTITUTE(実質収支比率等に係る経年分析!G$49,"▲","-"))),ROUND(VALUE(SUBSTITUTE(実質収支比率等に係る経年分析!G$49,"▲","-")),2),NA())</f>
        <v>-3.55</v>
      </c>
      <c r="D21" s="180">
        <f>IF(ISNUMBER(VALUE(SUBSTITUTE(実質収支比率等に係る経年分析!H$49,"▲","-"))),ROUND(VALUE(SUBSTITUTE(実質収支比率等に係る経年分析!H$49,"▲","-")),2),NA())</f>
        <v>-0.63</v>
      </c>
      <c r="E21" s="180">
        <f>IF(ISNUMBER(VALUE(SUBSTITUTE(実質収支比率等に係る経年分析!I$49,"▲","-"))),ROUND(VALUE(SUBSTITUTE(実質収支比率等に係る経年分析!I$49,"▲","-")),2),NA())</f>
        <v>-6.14</v>
      </c>
      <c r="F21" s="180">
        <f>IF(ISNUMBER(VALUE(SUBSTITUTE(実質収支比率等に係る経年分析!J$49,"▲","-"))),ROUND(VALUE(SUBSTITUTE(実質収支比率等に係る経年分析!J$49,"▲","-")),2),NA())</f>
        <v>4.54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6.84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7.77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8.5500000000000007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楠木及び天野揚水場管理特別会計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2.3199999999999998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2.76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1.1599999999999999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1.1200000000000001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0.83</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1354</v>
      </c>
      <c r="E42" s="182"/>
      <c r="F42" s="182"/>
      <c r="G42" s="182">
        <f>'実質公債費比率（分子）の構造'!L$52</f>
        <v>1379</v>
      </c>
      <c r="H42" s="182"/>
      <c r="I42" s="182"/>
      <c r="J42" s="182">
        <f>'実質公債費比率（分子）の構造'!M$52</f>
        <v>1386</v>
      </c>
      <c r="K42" s="182"/>
      <c r="L42" s="182"/>
      <c r="M42" s="182">
        <f>'実質公債費比率（分子）の構造'!N$52</f>
        <v>1361</v>
      </c>
      <c r="N42" s="182"/>
      <c r="O42" s="182"/>
      <c r="P42" s="182">
        <f>'実質公債費比率（分子）の構造'!O$52</f>
        <v>1493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3</v>
      </c>
      <c r="F44" s="182"/>
      <c r="G44" s="182"/>
      <c r="H44" s="182">
        <f>'実質公債費比率（分子）の構造'!M$50</f>
        <v>3</v>
      </c>
      <c r="I44" s="182"/>
      <c r="J44" s="182"/>
      <c r="K44" s="182">
        <f>'実質公債費比率（分子）の構造'!N$50</f>
        <v>4</v>
      </c>
      <c r="L44" s="182"/>
      <c r="M44" s="182"/>
      <c r="N44" s="182">
        <f>'実質公債費比率（分子）の構造'!O$50</f>
        <v>18</v>
      </c>
      <c r="O44" s="182"/>
      <c r="P44" s="182"/>
    </row>
    <row r="45" spans="1:16" x14ac:dyDescent="0.15">
      <c r="A45" s="182" t="s">
        <v>66</v>
      </c>
      <c r="B45" s="182">
        <f>'実質公債費比率（分子）の構造'!K$49</f>
        <v>11</v>
      </c>
      <c r="C45" s="182"/>
      <c r="D45" s="182"/>
      <c r="E45" s="182">
        <f>'実質公債費比率（分子）の構造'!L$49</f>
        <v>14</v>
      </c>
      <c r="F45" s="182"/>
      <c r="G45" s="182"/>
      <c r="H45" s="182">
        <f>'実質公債費比率（分子）の構造'!M$49</f>
        <v>19</v>
      </c>
      <c r="I45" s="182"/>
      <c r="J45" s="182"/>
      <c r="K45" s="182">
        <f>'実質公債費比率（分子）の構造'!N$49</f>
        <v>21</v>
      </c>
      <c r="L45" s="182"/>
      <c r="M45" s="182"/>
      <c r="N45" s="182">
        <f>'実質公債費比率（分子）の構造'!O$49</f>
        <v>24</v>
      </c>
      <c r="O45" s="182"/>
      <c r="P45" s="182"/>
    </row>
    <row r="46" spans="1:16" x14ac:dyDescent="0.15">
      <c r="A46" s="182" t="s">
        <v>67</v>
      </c>
      <c r="B46" s="182">
        <f>'実質公債費比率（分子）の構造'!K$48</f>
        <v>394</v>
      </c>
      <c r="C46" s="182"/>
      <c r="D46" s="182"/>
      <c r="E46" s="182">
        <f>'実質公債費比率（分子）の構造'!L$48</f>
        <v>323</v>
      </c>
      <c r="F46" s="182"/>
      <c r="G46" s="182"/>
      <c r="H46" s="182">
        <f>'実質公債費比率（分子）の構造'!M$48</f>
        <v>373</v>
      </c>
      <c r="I46" s="182"/>
      <c r="J46" s="182"/>
      <c r="K46" s="182">
        <f>'実質公債費比率（分子）の構造'!N$48</f>
        <v>358</v>
      </c>
      <c r="L46" s="182"/>
      <c r="M46" s="182"/>
      <c r="N46" s="182">
        <f>'実質公債費比率（分子）の構造'!O$48</f>
        <v>204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1767</v>
      </c>
      <c r="C49" s="182"/>
      <c r="D49" s="182"/>
      <c r="E49" s="182">
        <f>'実質公債費比率（分子）の構造'!L$45</f>
        <v>1751</v>
      </c>
      <c r="F49" s="182"/>
      <c r="G49" s="182"/>
      <c r="H49" s="182">
        <f>'実質公債費比率（分子）の構造'!M$45</f>
        <v>1713</v>
      </c>
      <c r="I49" s="182"/>
      <c r="J49" s="182"/>
      <c r="K49" s="182">
        <f>'実質公債費比率（分子）の構造'!N$45</f>
        <v>1706</v>
      </c>
      <c r="L49" s="182"/>
      <c r="M49" s="182"/>
      <c r="N49" s="182">
        <f>'実質公債費比率（分子）の構造'!O$45</f>
        <v>1951</v>
      </c>
      <c r="O49" s="182"/>
      <c r="P49" s="182"/>
    </row>
    <row r="50" spans="1:16" x14ac:dyDescent="0.15">
      <c r="A50" s="182" t="s">
        <v>71</v>
      </c>
      <c r="B50" s="182" t="e">
        <f>NA()</f>
        <v>#N/A</v>
      </c>
      <c r="C50" s="182">
        <f>IF(ISNUMBER('実質公債費比率（分子）の構造'!K$53),'実質公債費比率（分子）の構造'!K$53,NA())</f>
        <v>820</v>
      </c>
      <c r="D50" s="182" t="e">
        <f>NA()</f>
        <v>#N/A</v>
      </c>
      <c r="E50" s="182" t="e">
        <f>NA()</f>
        <v>#N/A</v>
      </c>
      <c r="F50" s="182">
        <f>IF(ISNUMBER('実質公債費比率（分子）の構造'!L$53),'実質公債費比率（分子）の構造'!L$53,NA())</f>
        <v>712</v>
      </c>
      <c r="G50" s="182" t="e">
        <f>NA()</f>
        <v>#N/A</v>
      </c>
      <c r="H50" s="182" t="e">
        <f>NA()</f>
        <v>#N/A</v>
      </c>
      <c r="I50" s="182">
        <f>IF(ISNUMBER('実質公債費比率（分子）の構造'!M$53),'実質公債費比率（分子）の構造'!M$53,NA())</f>
        <v>722</v>
      </c>
      <c r="J50" s="182" t="e">
        <f>NA()</f>
        <v>#N/A</v>
      </c>
      <c r="K50" s="182" t="e">
        <f>NA()</f>
        <v>#N/A</v>
      </c>
      <c r="L50" s="182">
        <f>IF(ISNUMBER('実質公債費比率（分子）の構造'!N$53),'実質公債費比率（分子）の構造'!N$53,NA())</f>
        <v>728</v>
      </c>
      <c r="M50" s="182" t="e">
        <f>NA()</f>
        <v>#N/A</v>
      </c>
      <c r="N50" s="182" t="e">
        <f>NA()</f>
        <v>#N/A</v>
      </c>
      <c r="O50" s="182">
        <f>IF(ISNUMBER('実質公債費比率（分子）の構造'!O$53),'実質公債費比率（分子）の構造'!O$53,NA())</f>
        <v>704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15525</v>
      </c>
      <c r="E56" s="181"/>
      <c r="F56" s="181"/>
      <c r="G56" s="181">
        <f>'将来負担比率（分子）の構造'!J$52</f>
        <v>15252</v>
      </c>
      <c r="H56" s="181"/>
      <c r="I56" s="181"/>
      <c r="J56" s="181">
        <f>'将来負担比率（分子）の構造'!K$52</f>
        <v>15300</v>
      </c>
      <c r="K56" s="181"/>
      <c r="L56" s="181"/>
      <c r="M56" s="181">
        <f>'将来負担比率（分子）の構造'!L$52</f>
        <v>17758</v>
      </c>
      <c r="N56" s="181"/>
      <c r="O56" s="181"/>
      <c r="P56" s="181">
        <f>'将来負担比率（分子）の構造'!M$52</f>
        <v>19248</v>
      </c>
    </row>
    <row r="57" spans="1:16" x14ac:dyDescent="0.15">
      <c r="A57" s="181" t="s">
        <v>42</v>
      </c>
      <c r="B57" s="181"/>
      <c r="C57" s="181"/>
      <c r="D57" s="181">
        <f>'将来負担比率（分子）の構造'!I$51</f>
        <v>215</v>
      </c>
      <c r="E57" s="181"/>
      <c r="F57" s="181"/>
      <c r="G57" s="181">
        <f>'将来負担比率（分子）の構造'!J$51</f>
        <v>170</v>
      </c>
      <c r="H57" s="181"/>
      <c r="I57" s="181"/>
      <c r="J57" s="181">
        <f>'将来負担比率（分子）の構造'!K$51</f>
        <v>144</v>
      </c>
      <c r="K57" s="181"/>
      <c r="L57" s="181"/>
      <c r="M57" s="181">
        <f>'将来負担比率（分子）の構造'!L$51</f>
        <v>138</v>
      </c>
      <c r="N57" s="181"/>
      <c r="O57" s="181"/>
      <c r="P57" s="181">
        <f>'将来負担比率（分子）の構造'!M$51</f>
        <v>132</v>
      </c>
    </row>
    <row r="58" spans="1:16" x14ac:dyDescent="0.15">
      <c r="A58" s="181" t="s">
        <v>41</v>
      </c>
      <c r="B58" s="181"/>
      <c r="C58" s="181"/>
      <c r="D58" s="181">
        <f>'将来負担比率（分子）の構造'!I$50</f>
        <v>6124</v>
      </c>
      <c r="E58" s="181"/>
      <c r="F58" s="181"/>
      <c r="G58" s="181">
        <f>'将来負担比率（分子）の構造'!J$50</f>
        <v>5700</v>
      </c>
      <c r="H58" s="181"/>
      <c r="I58" s="181"/>
      <c r="J58" s="181">
        <f>'将来負担比率（分子）の構造'!K$50</f>
        <v>5699</v>
      </c>
      <c r="K58" s="181"/>
      <c r="L58" s="181"/>
      <c r="M58" s="181">
        <f>'将来負担比率（分子）の構造'!L$50</f>
        <v>5200</v>
      </c>
      <c r="N58" s="181"/>
      <c r="O58" s="181"/>
      <c r="P58" s="181">
        <f>'将来負担比率（分子）の構造'!M$50</f>
        <v>5181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2785</v>
      </c>
      <c r="C62" s="181"/>
      <c r="D62" s="181"/>
      <c r="E62" s="181">
        <f>'将来負担比率（分子）の構造'!J$45</f>
        <v>2816</v>
      </c>
      <c r="F62" s="181"/>
      <c r="G62" s="181"/>
      <c r="H62" s="181">
        <f>'将来負担比率（分子）の構造'!K$45</f>
        <v>2885</v>
      </c>
      <c r="I62" s="181"/>
      <c r="J62" s="181"/>
      <c r="K62" s="181">
        <f>'将来負担比率（分子）の構造'!L$45</f>
        <v>2947</v>
      </c>
      <c r="L62" s="181"/>
      <c r="M62" s="181"/>
      <c r="N62" s="181">
        <f>'将来負担比率（分子）の構造'!M$45</f>
        <v>2823</v>
      </c>
      <c r="O62" s="181"/>
      <c r="P62" s="181"/>
    </row>
    <row r="63" spans="1:16" x14ac:dyDescent="0.15">
      <c r="A63" s="181" t="s">
        <v>34</v>
      </c>
      <c r="B63" s="181">
        <f>'将来負担比率（分子）の構造'!I$44</f>
        <v>585</v>
      </c>
      <c r="C63" s="181"/>
      <c r="D63" s="181"/>
      <c r="E63" s="181">
        <f>'将来負担比率（分子）の構造'!J$44</f>
        <v>525</v>
      </c>
      <c r="F63" s="181"/>
      <c r="G63" s="181"/>
      <c r="H63" s="181">
        <f>'将来負担比率（分子）の構造'!K$44</f>
        <v>517</v>
      </c>
      <c r="I63" s="181"/>
      <c r="J63" s="181"/>
      <c r="K63" s="181">
        <f>'将来負担比率（分子）の構造'!L$44</f>
        <v>487</v>
      </c>
      <c r="L63" s="181"/>
      <c r="M63" s="181"/>
      <c r="N63" s="181">
        <f>'将来負担比率（分子）の構造'!M$44</f>
        <v>452</v>
      </c>
      <c r="O63" s="181"/>
      <c r="P63" s="181"/>
    </row>
    <row r="64" spans="1:16" x14ac:dyDescent="0.15">
      <c r="A64" s="181" t="s">
        <v>33</v>
      </c>
      <c r="B64" s="181">
        <f>'将来負担比率（分子）の構造'!I$43</f>
        <v>3549</v>
      </c>
      <c r="C64" s="181"/>
      <c r="D64" s="181"/>
      <c r="E64" s="181">
        <f>'将来負担比率（分子）の構造'!J$43</f>
        <v>3249</v>
      </c>
      <c r="F64" s="181"/>
      <c r="G64" s="181"/>
      <c r="H64" s="181">
        <f>'将来負担比率（分子）の構造'!K$43</f>
        <v>3140</v>
      </c>
      <c r="I64" s="181"/>
      <c r="J64" s="181"/>
      <c r="K64" s="181">
        <f>'将来負担比率（分子）の構造'!L$43</f>
        <v>2900</v>
      </c>
      <c r="L64" s="181"/>
      <c r="M64" s="181"/>
      <c r="N64" s="181">
        <f>'将来負担比率（分子）の構造'!M$43</f>
        <v>2877</v>
      </c>
      <c r="O64" s="181"/>
      <c r="P64" s="181"/>
    </row>
    <row r="65" spans="1:16" x14ac:dyDescent="0.15">
      <c r="A65" s="181" t="s">
        <v>32</v>
      </c>
      <c r="B65" s="181">
        <f>'将来負担比率（分子）の構造'!I$42</f>
        <v>3</v>
      </c>
      <c r="C65" s="181"/>
      <c r="D65" s="181"/>
      <c r="E65" s="181">
        <f>'将来負担比率（分子）の構造'!J$42</f>
        <v>2</v>
      </c>
      <c r="F65" s="181"/>
      <c r="G65" s="181"/>
      <c r="H65" s="181">
        <f>'将来負担比率（分子）の構造'!K$42</f>
        <v>1</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18866</v>
      </c>
      <c r="C66" s="181"/>
      <c r="D66" s="181"/>
      <c r="E66" s="181">
        <f>'将来負担比率（分子）の構造'!J$41</f>
        <v>18424</v>
      </c>
      <c r="F66" s="181"/>
      <c r="G66" s="181"/>
      <c r="H66" s="181">
        <f>'将来負担比率（分子）の構造'!K$41</f>
        <v>18315</v>
      </c>
      <c r="I66" s="181"/>
      <c r="J66" s="181"/>
      <c r="K66" s="181">
        <f>'将来負担比率（分子）の構造'!L$41</f>
        <v>21935</v>
      </c>
      <c r="L66" s="181"/>
      <c r="M66" s="181"/>
      <c r="N66" s="181">
        <f>'将来負担比率（分子）の構造'!M$41</f>
        <v>23777</v>
      </c>
      <c r="O66" s="181"/>
      <c r="P66" s="181"/>
    </row>
    <row r="67" spans="1:16" x14ac:dyDescent="0.15">
      <c r="A67" s="181" t="s">
        <v>75</v>
      </c>
      <c r="B67" s="181" t="e">
        <f>NA()</f>
        <v>#N/A</v>
      </c>
      <c r="C67" s="181">
        <f>IF(ISNUMBER('将来負担比率（分子）の構造'!I$53), IF('将来負担比率（分子）の構造'!I$53 &lt; 0, 0, '将来負担比率（分子）の構造'!I$53), NA())</f>
        <v>3923</v>
      </c>
      <c r="D67" s="181" t="e">
        <f>NA()</f>
        <v>#N/A</v>
      </c>
      <c r="E67" s="181" t="e">
        <f>NA()</f>
        <v>#N/A</v>
      </c>
      <c r="F67" s="181">
        <f>IF(ISNUMBER('将来負担比率（分子）の構造'!J$53), IF('将来負担比率（分子）の構造'!J$53 &lt; 0, 0, '将来負担比率（分子）の構造'!J$53), NA())</f>
        <v>3894</v>
      </c>
      <c r="G67" s="181" t="e">
        <f>NA()</f>
        <v>#N/A</v>
      </c>
      <c r="H67" s="181" t="e">
        <f>NA()</f>
        <v>#N/A</v>
      </c>
      <c r="I67" s="181">
        <f>IF(ISNUMBER('将来負担比率（分子）の構造'!K$53), IF('将来負担比率（分子）の構造'!K$53 &lt; 0, 0, '将来負担比率（分子）の構造'!K$53), NA())</f>
        <v>3715</v>
      </c>
      <c r="J67" s="181" t="e">
        <f>NA()</f>
        <v>#N/A</v>
      </c>
      <c r="K67" s="181" t="e">
        <f>NA()</f>
        <v>#N/A</v>
      </c>
      <c r="L67" s="181">
        <f>IF(ISNUMBER('将来負担比率（分子）の構造'!L$53), IF('将来負担比率（分子）の構造'!L$53 &lt; 0, 0, '将来負担比率（分子）の構造'!L$53), NA())</f>
        <v>5174</v>
      </c>
      <c r="M67" s="181" t="e">
        <f>NA()</f>
        <v>#N/A</v>
      </c>
      <c r="N67" s="181" t="e">
        <f>NA()</f>
        <v>#N/A</v>
      </c>
      <c r="O67" s="181">
        <f>IF(ISNUMBER('将来負担比率（分子）の構造'!M$53), IF('将来負担比率（分子）の構造'!M$53 &lt; 0, 0, '将来負担比率（分子）の構造'!M$53), NA())</f>
        <v>5369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3243</v>
      </c>
      <c r="C72" s="185">
        <f>基金残高に係る経年分析!G55</f>
        <v>2494</v>
      </c>
      <c r="D72" s="185">
        <f>基金残高に係る経年分析!H55</f>
        <v>2828</v>
      </c>
    </row>
    <row r="73" spans="1:16" x14ac:dyDescent="0.15">
      <c r="A73" s="184" t="s">
        <v>78</v>
      </c>
      <c r="B73" s="185">
        <f>基金残高に係る経年分析!F56</f>
        <v>729</v>
      </c>
      <c r="C73" s="185">
        <f>基金残高に係る経年分析!G56</f>
        <v>536</v>
      </c>
      <c r="D73" s="185">
        <f>基金残高に係る経年分析!H56</f>
        <v>345</v>
      </c>
    </row>
    <row r="74" spans="1:16" x14ac:dyDescent="0.15">
      <c r="A74" s="184" t="s">
        <v>79</v>
      </c>
      <c r="B74" s="185">
        <f>基金残高に係る経年分析!F57</f>
        <v>657</v>
      </c>
      <c r="C74" s="185">
        <f>基金残高に係る経年分析!G57</f>
        <v>3211</v>
      </c>
      <c r="D74" s="185">
        <f>基金残高に係る経年分析!H57</f>
        <v>3260</v>
      </c>
    </row>
  </sheetData>
  <sheetProtection algorithmName="SHA-512" hashValue="rJ1LjiQGbgN2pXnx6l7Hz1XhBPtL8OxfIWvoAST7Bjs9IWf8pYrhg4qN8YW8j+sOlQMUCVdrJvzBeO4L2Cf/og==" saltValue="B2DRaisrFNtDARwkqHDv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216</v>
      </c>
      <c r="DI1" s="800"/>
      <c r="DJ1" s="800"/>
      <c r="DK1" s="800"/>
      <c r="DL1" s="800"/>
      <c r="DM1" s="800"/>
      <c r="DN1" s="801"/>
      <c r="DO1" s="226"/>
      <c r="DP1" s="799" t="s">
        <v>217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229</v>
      </c>
      <c r="C5" s="747"/>
      <c r="D5" s="747"/>
      <c r="E5" s="747"/>
      <c r="F5" s="747"/>
      <c r="G5" s="747"/>
      <c r="H5" s="747"/>
      <c r="I5" s="747"/>
      <c r="J5" s="747"/>
      <c r="K5" s="747"/>
      <c r="L5" s="747"/>
      <c r="M5" s="747"/>
      <c r="N5" s="747"/>
      <c r="O5" s="747"/>
      <c r="P5" s="747"/>
      <c r="Q5" s="748"/>
      <c r="R5" s="735">
        <v>6700699</v>
      </c>
      <c r="S5" s="736"/>
      <c r="T5" s="736"/>
      <c r="U5" s="736"/>
      <c r="V5" s="736"/>
      <c r="W5" s="736"/>
      <c r="X5" s="736"/>
      <c r="Y5" s="779"/>
      <c r="Z5" s="797">
        <v>23.7</v>
      </c>
      <c r="AA5" s="797"/>
      <c r="AB5" s="797"/>
      <c r="AC5" s="797"/>
      <c r="AD5" s="798">
        <v>6700699</v>
      </c>
      <c r="AE5" s="798"/>
      <c r="AF5" s="798"/>
      <c r="AG5" s="798"/>
      <c r="AH5" s="798"/>
      <c r="AI5" s="798"/>
      <c r="AJ5" s="798"/>
      <c r="AK5" s="798"/>
      <c r="AL5" s="780">
        <v>58.9</v>
      </c>
      <c r="AM5" s="751"/>
      <c r="AN5" s="751"/>
      <c r="AO5" s="781"/>
      <c r="AP5" s="746" t="s">
        <v>230</v>
      </c>
      <c r="AQ5" s="747"/>
      <c r="AR5" s="747"/>
      <c r="AS5" s="747"/>
      <c r="AT5" s="747"/>
      <c r="AU5" s="747"/>
      <c r="AV5" s="747"/>
      <c r="AW5" s="747"/>
      <c r="AX5" s="747"/>
      <c r="AY5" s="747"/>
      <c r="AZ5" s="747"/>
      <c r="BA5" s="747"/>
      <c r="BB5" s="747"/>
      <c r="BC5" s="747"/>
      <c r="BD5" s="747"/>
      <c r="BE5" s="747"/>
      <c r="BF5" s="748"/>
      <c r="BG5" s="680">
        <v>6655973</v>
      </c>
      <c r="BH5" s="681"/>
      <c r="BI5" s="681"/>
      <c r="BJ5" s="681"/>
      <c r="BK5" s="681"/>
      <c r="BL5" s="681"/>
      <c r="BM5" s="681"/>
      <c r="BN5" s="682"/>
      <c r="BO5" s="713">
        <v>99.3</v>
      </c>
      <c r="BP5" s="713"/>
      <c r="BQ5" s="713"/>
      <c r="BR5" s="713"/>
      <c r="BS5" s="714" t="s">
        <v>176</v>
      </c>
      <c r="BT5" s="714"/>
      <c r="BU5" s="714"/>
      <c r="BV5" s="714"/>
      <c r="BW5" s="714"/>
      <c r="BX5" s="714"/>
      <c r="BY5" s="714"/>
      <c r="BZ5" s="714"/>
      <c r="CA5" s="714"/>
      <c r="CB5" s="777"/>
      <c r="CD5" s="784" t="s">
        <v>225</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223</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x14ac:dyDescent="0.15">
      <c r="B6" s="677" t="s">
        <v>234</v>
      </c>
      <c r="C6" s="678"/>
      <c r="D6" s="678"/>
      <c r="E6" s="678"/>
      <c r="F6" s="678"/>
      <c r="G6" s="678"/>
      <c r="H6" s="678"/>
      <c r="I6" s="678"/>
      <c r="J6" s="678"/>
      <c r="K6" s="678"/>
      <c r="L6" s="678"/>
      <c r="M6" s="678"/>
      <c r="N6" s="678"/>
      <c r="O6" s="678"/>
      <c r="P6" s="678"/>
      <c r="Q6" s="679"/>
      <c r="R6" s="680">
        <v>188738</v>
      </c>
      <c r="S6" s="681"/>
      <c r="T6" s="681"/>
      <c r="U6" s="681"/>
      <c r="V6" s="681"/>
      <c r="W6" s="681"/>
      <c r="X6" s="681"/>
      <c r="Y6" s="682"/>
      <c r="Z6" s="713">
        <v>0.7</v>
      </c>
      <c r="AA6" s="713"/>
      <c r="AB6" s="713"/>
      <c r="AC6" s="713"/>
      <c r="AD6" s="714">
        <v>188738</v>
      </c>
      <c r="AE6" s="714"/>
      <c r="AF6" s="714"/>
      <c r="AG6" s="714"/>
      <c r="AH6" s="714"/>
      <c r="AI6" s="714"/>
      <c r="AJ6" s="714"/>
      <c r="AK6" s="714"/>
      <c r="AL6" s="683">
        <v>1.7</v>
      </c>
      <c r="AM6" s="684"/>
      <c r="AN6" s="684"/>
      <c r="AO6" s="715"/>
      <c r="AP6" s="677" t="s">
        <v>235</v>
      </c>
      <c r="AQ6" s="678"/>
      <c r="AR6" s="678"/>
      <c r="AS6" s="678"/>
      <c r="AT6" s="678"/>
      <c r="AU6" s="678"/>
      <c r="AV6" s="678"/>
      <c r="AW6" s="678"/>
      <c r="AX6" s="678"/>
      <c r="AY6" s="678"/>
      <c r="AZ6" s="678"/>
      <c r="BA6" s="678"/>
      <c r="BB6" s="678"/>
      <c r="BC6" s="678"/>
      <c r="BD6" s="678"/>
      <c r="BE6" s="678"/>
      <c r="BF6" s="679"/>
      <c r="BG6" s="680">
        <v>6655973</v>
      </c>
      <c r="BH6" s="681"/>
      <c r="BI6" s="681"/>
      <c r="BJ6" s="681"/>
      <c r="BK6" s="681"/>
      <c r="BL6" s="681"/>
      <c r="BM6" s="681"/>
      <c r="BN6" s="682"/>
      <c r="BO6" s="713">
        <v>99.3</v>
      </c>
      <c r="BP6" s="713"/>
      <c r="BQ6" s="713"/>
      <c r="BR6" s="713"/>
      <c r="BS6" s="714" t="s">
        <v>138</v>
      </c>
      <c r="BT6" s="714"/>
      <c r="BU6" s="714"/>
      <c r="BV6" s="714"/>
      <c r="BW6" s="714"/>
      <c r="BX6" s="714"/>
      <c r="BY6" s="714"/>
      <c r="BZ6" s="714"/>
      <c r="CA6" s="714"/>
      <c r="CB6" s="777"/>
      <c r="CD6" s="738" t="s">
        <v>236</v>
      </c>
      <c r="CE6" s="739"/>
      <c r="CF6" s="739"/>
      <c r="CG6" s="739"/>
      <c r="CH6" s="739"/>
      <c r="CI6" s="739"/>
      <c r="CJ6" s="739"/>
      <c r="CK6" s="739"/>
      <c r="CL6" s="739"/>
      <c r="CM6" s="739"/>
      <c r="CN6" s="739"/>
      <c r="CO6" s="739"/>
      <c r="CP6" s="739"/>
      <c r="CQ6" s="740"/>
      <c r="CR6" s="680">
        <v>143605</v>
      </c>
      <c r="CS6" s="681"/>
      <c r="CT6" s="681"/>
      <c r="CU6" s="681"/>
      <c r="CV6" s="681"/>
      <c r="CW6" s="681"/>
      <c r="CX6" s="681"/>
      <c r="CY6" s="682"/>
      <c r="CZ6" s="780">
        <v>0.5</v>
      </c>
      <c r="DA6" s="751"/>
      <c r="DB6" s="751"/>
      <c r="DC6" s="783"/>
      <c r="DD6" s="686" t="s">
        <v>176</v>
      </c>
      <c r="DE6" s="681"/>
      <c r="DF6" s="681"/>
      <c r="DG6" s="681"/>
      <c r="DH6" s="681"/>
      <c r="DI6" s="681"/>
      <c r="DJ6" s="681"/>
      <c r="DK6" s="681"/>
      <c r="DL6" s="681"/>
      <c r="DM6" s="681"/>
      <c r="DN6" s="681"/>
      <c r="DO6" s="681"/>
      <c r="DP6" s="682"/>
      <c r="DQ6" s="686">
        <v>143605</v>
      </c>
      <c r="DR6" s="681"/>
      <c r="DS6" s="681"/>
      <c r="DT6" s="681"/>
      <c r="DU6" s="681"/>
      <c r="DV6" s="681"/>
      <c r="DW6" s="681"/>
      <c r="DX6" s="681"/>
      <c r="DY6" s="681"/>
      <c r="DZ6" s="681"/>
      <c r="EA6" s="681"/>
      <c r="EB6" s="681"/>
      <c r="EC6" s="727"/>
    </row>
    <row r="7" spans="2:143" ht="11.25" customHeight="1" x14ac:dyDescent="0.15">
      <c r="B7" s="677" t="s">
        <v>237</v>
      </c>
      <c r="C7" s="678"/>
      <c r="D7" s="678"/>
      <c r="E7" s="678"/>
      <c r="F7" s="678"/>
      <c r="G7" s="678"/>
      <c r="H7" s="678"/>
      <c r="I7" s="678"/>
      <c r="J7" s="678"/>
      <c r="K7" s="678"/>
      <c r="L7" s="678"/>
      <c r="M7" s="678"/>
      <c r="N7" s="678"/>
      <c r="O7" s="678"/>
      <c r="P7" s="678"/>
      <c r="Q7" s="679"/>
      <c r="R7" s="680">
        <v>5913</v>
      </c>
      <c r="S7" s="681"/>
      <c r="T7" s="681"/>
      <c r="U7" s="681"/>
      <c r="V7" s="681"/>
      <c r="W7" s="681"/>
      <c r="X7" s="681"/>
      <c r="Y7" s="682"/>
      <c r="Z7" s="713">
        <v>0</v>
      </c>
      <c r="AA7" s="713"/>
      <c r="AB7" s="713"/>
      <c r="AC7" s="713"/>
      <c r="AD7" s="714">
        <v>5913</v>
      </c>
      <c r="AE7" s="714"/>
      <c r="AF7" s="714"/>
      <c r="AG7" s="714"/>
      <c r="AH7" s="714"/>
      <c r="AI7" s="714"/>
      <c r="AJ7" s="714"/>
      <c r="AK7" s="714"/>
      <c r="AL7" s="683">
        <v>0.1</v>
      </c>
      <c r="AM7" s="684"/>
      <c r="AN7" s="684"/>
      <c r="AO7" s="715"/>
      <c r="AP7" s="677" t="s">
        <v>238</v>
      </c>
      <c r="AQ7" s="678"/>
      <c r="AR7" s="678"/>
      <c r="AS7" s="678"/>
      <c r="AT7" s="678"/>
      <c r="AU7" s="678"/>
      <c r="AV7" s="678"/>
      <c r="AW7" s="678"/>
      <c r="AX7" s="678"/>
      <c r="AY7" s="678"/>
      <c r="AZ7" s="678"/>
      <c r="BA7" s="678"/>
      <c r="BB7" s="678"/>
      <c r="BC7" s="678"/>
      <c r="BD7" s="678"/>
      <c r="BE7" s="678"/>
      <c r="BF7" s="679"/>
      <c r="BG7" s="680">
        <v>2844618</v>
      </c>
      <c r="BH7" s="681"/>
      <c r="BI7" s="681"/>
      <c r="BJ7" s="681"/>
      <c r="BK7" s="681"/>
      <c r="BL7" s="681"/>
      <c r="BM7" s="681"/>
      <c r="BN7" s="682"/>
      <c r="BO7" s="713">
        <v>42.5</v>
      </c>
      <c r="BP7" s="713"/>
      <c r="BQ7" s="713"/>
      <c r="BR7" s="713"/>
      <c r="BS7" s="714" t="s">
        <v>138</v>
      </c>
      <c r="BT7" s="714"/>
      <c r="BU7" s="714"/>
      <c r="BV7" s="714"/>
      <c r="BW7" s="714"/>
      <c r="BX7" s="714"/>
      <c r="BY7" s="714"/>
      <c r="BZ7" s="714"/>
      <c r="CA7" s="714"/>
      <c r="CB7" s="777"/>
      <c r="CD7" s="719" t="s">
        <v>239</v>
      </c>
      <c r="CE7" s="720"/>
      <c r="CF7" s="720"/>
      <c r="CG7" s="720"/>
      <c r="CH7" s="720"/>
      <c r="CI7" s="720"/>
      <c r="CJ7" s="720"/>
      <c r="CK7" s="720"/>
      <c r="CL7" s="720"/>
      <c r="CM7" s="720"/>
      <c r="CN7" s="720"/>
      <c r="CO7" s="720"/>
      <c r="CP7" s="720"/>
      <c r="CQ7" s="721"/>
      <c r="CR7" s="680">
        <v>7908702</v>
      </c>
      <c r="CS7" s="681"/>
      <c r="CT7" s="681"/>
      <c r="CU7" s="681"/>
      <c r="CV7" s="681"/>
      <c r="CW7" s="681"/>
      <c r="CX7" s="681"/>
      <c r="CY7" s="682"/>
      <c r="CZ7" s="713">
        <v>29.1</v>
      </c>
      <c r="DA7" s="713"/>
      <c r="DB7" s="713"/>
      <c r="DC7" s="713"/>
      <c r="DD7" s="686">
        <v>94983</v>
      </c>
      <c r="DE7" s="681"/>
      <c r="DF7" s="681"/>
      <c r="DG7" s="681"/>
      <c r="DH7" s="681"/>
      <c r="DI7" s="681"/>
      <c r="DJ7" s="681"/>
      <c r="DK7" s="681"/>
      <c r="DL7" s="681"/>
      <c r="DM7" s="681"/>
      <c r="DN7" s="681"/>
      <c r="DO7" s="681"/>
      <c r="DP7" s="682"/>
      <c r="DQ7" s="686">
        <v>1990028</v>
      </c>
      <c r="DR7" s="681"/>
      <c r="DS7" s="681"/>
      <c r="DT7" s="681"/>
      <c r="DU7" s="681"/>
      <c r="DV7" s="681"/>
      <c r="DW7" s="681"/>
      <c r="DX7" s="681"/>
      <c r="DY7" s="681"/>
      <c r="DZ7" s="681"/>
      <c r="EA7" s="681"/>
      <c r="EB7" s="681"/>
      <c r="EC7" s="727"/>
    </row>
    <row r="8" spans="2:143" ht="11.25" customHeight="1" x14ac:dyDescent="0.15">
      <c r="B8" s="677" t="s">
        <v>240</v>
      </c>
      <c r="C8" s="678"/>
      <c r="D8" s="678"/>
      <c r="E8" s="678"/>
      <c r="F8" s="678"/>
      <c r="G8" s="678"/>
      <c r="H8" s="678"/>
      <c r="I8" s="678"/>
      <c r="J8" s="678"/>
      <c r="K8" s="678"/>
      <c r="L8" s="678"/>
      <c r="M8" s="678"/>
      <c r="N8" s="678"/>
      <c r="O8" s="678"/>
      <c r="P8" s="678"/>
      <c r="Q8" s="679"/>
      <c r="R8" s="680">
        <v>25203</v>
      </c>
      <c r="S8" s="681"/>
      <c r="T8" s="681"/>
      <c r="U8" s="681"/>
      <c r="V8" s="681"/>
      <c r="W8" s="681"/>
      <c r="X8" s="681"/>
      <c r="Y8" s="682"/>
      <c r="Z8" s="713">
        <v>0.1</v>
      </c>
      <c r="AA8" s="713"/>
      <c r="AB8" s="713"/>
      <c r="AC8" s="713"/>
      <c r="AD8" s="714">
        <v>25203</v>
      </c>
      <c r="AE8" s="714"/>
      <c r="AF8" s="714"/>
      <c r="AG8" s="714"/>
      <c r="AH8" s="714"/>
      <c r="AI8" s="714"/>
      <c r="AJ8" s="714"/>
      <c r="AK8" s="714"/>
      <c r="AL8" s="683">
        <v>0.2</v>
      </c>
      <c r="AM8" s="684"/>
      <c r="AN8" s="684"/>
      <c r="AO8" s="715"/>
      <c r="AP8" s="677" t="s">
        <v>241</v>
      </c>
      <c r="AQ8" s="678"/>
      <c r="AR8" s="678"/>
      <c r="AS8" s="678"/>
      <c r="AT8" s="678"/>
      <c r="AU8" s="678"/>
      <c r="AV8" s="678"/>
      <c r="AW8" s="678"/>
      <c r="AX8" s="678"/>
      <c r="AY8" s="678"/>
      <c r="AZ8" s="678"/>
      <c r="BA8" s="678"/>
      <c r="BB8" s="678"/>
      <c r="BC8" s="678"/>
      <c r="BD8" s="678"/>
      <c r="BE8" s="678"/>
      <c r="BF8" s="679"/>
      <c r="BG8" s="680">
        <v>84874</v>
      </c>
      <c r="BH8" s="681"/>
      <c r="BI8" s="681"/>
      <c r="BJ8" s="681"/>
      <c r="BK8" s="681"/>
      <c r="BL8" s="681"/>
      <c r="BM8" s="681"/>
      <c r="BN8" s="682"/>
      <c r="BO8" s="713">
        <v>1.3</v>
      </c>
      <c r="BP8" s="713"/>
      <c r="BQ8" s="713"/>
      <c r="BR8" s="713"/>
      <c r="BS8" s="686" t="s">
        <v>242</v>
      </c>
      <c r="BT8" s="681"/>
      <c r="BU8" s="681"/>
      <c r="BV8" s="681"/>
      <c r="BW8" s="681"/>
      <c r="BX8" s="681"/>
      <c r="BY8" s="681"/>
      <c r="BZ8" s="681"/>
      <c r="CA8" s="681"/>
      <c r="CB8" s="727"/>
      <c r="CD8" s="719" t="s">
        <v>243</v>
      </c>
      <c r="CE8" s="720"/>
      <c r="CF8" s="720"/>
      <c r="CG8" s="720"/>
      <c r="CH8" s="720"/>
      <c r="CI8" s="720"/>
      <c r="CJ8" s="720"/>
      <c r="CK8" s="720"/>
      <c r="CL8" s="720"/>
      <c r="CM8" s="720"/>
      <c r="CN8" s="720"/>
      <c r="CO8" s="720"/>
      <c r="CP8" s="720"/>
      <c r="CQ8" s="721"/>
      <c r="CR8" s="680">
        <v>7182931</v>
      </c>
      <c r="CS8" s="681"/>
      <c r="CT8" s="681"/>
      <c r="CU8" s="681"/>
      <c r="CV8" s="681"/>
      <c r="CW8" s="681"/>
      <c r="CX8" s="681"/>
      <c r="CY8" s="682"/>
      <c r="CZ8" s="713">
        <v>26.4</v>
      </c>
      <c r="DA8" s="713"/>
      <c r="DB8" s="713"/>
      <c r="DC8" s="713"/>
      <c r="DD8" s="686">
        <v>34535</v>
      </c>
      <c r="DE8" s="681"/>
      <c r="DF8" s="681"/>
      <c r="DG8" s="681"/>
      <c r="DH8" s="681"/>
      <c r="DI8" s="681"/>
      <c r="DJ8" s="681"/>
      <c r="DK8" s="681"/>
      <c r="DL8" s="681"/>
      <c r="DM8" s="681"/>
      <c r="DN8" s="681"/>
      <c r="DO8" s="681"/>
      <c r="DP8" s="682"/>
      <c r="DQ8" s="686">
        <v>3481425</v>
      </c>
      <c r="DR8" s="681"/>
      <c r="DS8" s="681"/>
      <c r="DT8" s="681"/>
      <c r="DU8" s="681"/>
      <c r="DV8" s="681"/>
      <c r="DW8" s="681"/>
      <c r="DX8" s="681"/>
      <c r="DY8" s="681"/>
      <c r="DZ8" s="681"/>
      <c r="EA8" s="681"/>
      <c r="EB8" s="681"/>
      <c r="EC8" s="727"/>
    </row>
    <row r="9" spans="2:143" ht="11.25" customHeight="1" x14ac:dyDescent="0.15">
      <c r="B9" s="677" t="s">
        <v>244</v>
      </c>
      <c r="C9" s="678"/>
      <c r="D9" s="678"/>
      <c r="E9" s="678"/>
      <c r="F9" s="678"/>
      <c r="G9" s="678"/>
      <c r="H9" s="678"/>
      <c r="I9" s="678"/>
      <c r="J9" s="678"/>
      <c r="K9" s="678"/>
      <c r="L9" s="678"/>
      <c r="M9" s="678"/>
      <c r="N9" s="678"/>
      <c r="O9" s="678"/>
      <c r="P9" s="678"/>
      <c r="Q9" s="679"/>
      <c r="R9" s="680">
        <v>34234</v>
      </c>
      <c r="S9" s="681"/>
      <c r="T9" s="681"/>
      <c r="U9" s="681"/>
      <c r="V9" s="681"/>
      <c r="W9" s="681"/>
      <c r="X9" s="681"/>
      <c r="Y9" s="682"/>
      <c r="Z9" s="713">
        <v>0.1</v>
      </c>
      <c r="AA9" s="713"/>
      <c r="AB9" s="713"/>
      <c r="AC9" s="713"/>
      <c r="AD9" s="714">
        <v>34234</v>
      </c>
      <c r="AE9" s="714"/>
      <c r="AF9" s="714"/>
      <c r="AG9" s="714"/>
      <c r="AH9" s="714"/>
      <c r="AI9" s="714"/>
      <c r="AJ9" s="714"/>
      <c r="AK9" s="714"/>
      <c r="AL9" s="683">
        <v>0.3</v>
      </c>
      <c r="AM9" s="684"/>
      <c r="AN9" s="684"/>
      <c r="AO9" s="715"/>
      <c r="AP9" s="677" t="s">
        <v>245</v>
      </c>
      <c r="AQ9" s="678"/>
      <c r="AR9" s="678"/>
      <c r="AS9" s="678"/>
      <c r="AT9" s="678"/>
      <c r="AU9" s="678"/>
      <c r="AV9" s="678"/>
      <c r="AW9" s="678"/>
      <c r="AX9" s="678"/>
      <c r="AY9" s="678"/>
      <c r="AZ9" s="678"/>
      <c r="BA9" s="678"/>
      <c r="BB9" s="678"/>
      <c r="BC9" s="678"/>
      <c r="BD9" s="678"/>
      <c r="BE9" s="678"/>
      <c r="BF9" s="679"/>
      <c r="BG9" s="680">
        <v>2411417</v>
      </c>
      <c r="BH9" s="681"/>
      <c r="BI9" s="681"/>
      <c r="BJ9" s="681"/>
      <c r="BK9" s="681"/>
      <c r="BL9" s="681"/>
      <c r="BM9" s="681"/>
      <c r="BN9" s="682"/>
      <c r="BO9" s="713">
        <v>36</v>
      </c>
      <c r="BP9" s="713"/>
      <c r="BQ9" s="713"/>
      <c r="BR9" s="713"/>
      <c r="BS9" s="686" t="s">
        <v>176</v>
      </c>
      <c r="BT9" s="681"/>
      <c r="BU9" s="681"/>
      <c r="BV9" s="681"/>
      <c r="BW9" s="681"/>
      <c r="BX9" s="681"/>
      <c r="BY9" s="681"/>
      <c r="BZ9" s="681"/>
      <c r="CA9" s="681"/>
      <c r="CB9" s="727"/>
      <c r="CD9" s="719" t="s">
        <v>246</v>
      </c>
      <c r="CE9" s="720"/>
      <c r="CF9" s="720"/>
      <c r="CG9" s="720"/>
      <c r="CH9" s="720"/>
      <c r="CI9" s="720"/>
      <c r="CJ9" s="720"/>
      <c r="CK9" s="720"/>
      <c r="CL9" s="720"/>
      <c r="CM9" s="720"/>
      <c r="CN9" s="720"/>
      <c r="CO9" s="720"/>
      <c r="CP9" s="720"/>
      <c r="CQ9" s="721"/>
      <c r="CR9" s="680">
        <v>3181477</v>
      </c>
      <c r="CS9" s="681"/>
      <c r="CT9" s="681"/>
      <c r="CU9" s="681"/>
      <c r="CV9" s="681"/>
      <c r="CW9" s="681"/>
      <c r="CX9" s="681"/>
      <c r="CY9" s="682"/>
      <c r="CZ9" s="713">
        <v>11.7</v>
      </c>
      <c r="DA9" s="713"/>
      <c r="DB9" s="713"/>
      <c r="DC9" s="713"/>
      <c r="DD9" s="686">
        <v>1383165</v>
      </c>
      <c r="DE9" s="681"/>
      <c r="DF9" s="681"/>
      <c r="DG9" s="681"/>
      <c r="DH9" s="681"/>
      <c r="DI9" s="681"/>
      <c r="DJ9" s="681"/>
      <c r="DK9" s="681"/>
      <c r="DL9" s="681"/>
      <c r="DM9" s="681"/>
      <c r="DN9" s="681"/>
      <c r="DO9" s="681"/>
      <c r="DP9" s="682"/>
      <c r="DQ9" s="686">
        <v>1476645</v>
      </c>
      <c r="DR9" s="681"/>
      <c r="DS9" s="681"/>
      <c r="DT9" s="681"/>
      <c r="DU9" s="681"/>
      <c r="DV9" s="681"/>
      <c r="DW9" s="681"/>
      <c r="DX9" s="681"/>
      <c r="DY9" s="681"/>
      <c r="DZ9" s="681"/>
      <c r="EA9" s="681"/>
      <c r="EB9" s="681"/>
      <c r="EC9" s="727"/>
    </row>
    <row r="10" spans="2:143" ht="11.25" customHeight="1" x14ac:dyDescent="0.15">
      <c r="B10" s="677" t="s">
        <v>247</v>
      </c>
      <c r="C10" s="678"/>
      <c r="D10" s="678"/>
      <c r="E10" s="678"/>
      <c r="F10" s="678"/>
      <c r="G10" s="678"/>
      <c r="H10" s="678"/>
      <c r="I10" s="678"/>
      <c r="J10" s="678"/>
      <c r="K10" s="678"/>
      <c r="L10" s="678"/>
      <c r="M10" s="678"/>
      <c r="N10" s="678"/>
      <c r="O10" s="678"/>
      <c r="P10" s="678"/>
      <c r="Q10" s="679"/>
      <c r="R10" s="680" t="s">
        <v>242</v>
      </c>
      <c r="S10" s="681"/>
      <c r="T10" s="681"/>
      <c r="U10" s="681"/>
      <c r="V10" s="681"/>
      <c r="W10" s="681"/>
      <c r="X10" s="681"/>
      <c r="Y10" s="682"/>
      <c r="Z10" s="713" t="s">
        <v>242</v>
      </c>
      <c r="AA10" s="713"/>
      <c r="AB10" s="713"/>
      <c r="AC10" s="713"/>
      <c r="AD10" s="714" t="s">
        <v>176</v>
      </c>
      <c r="AE10" s="714"/>
      <c r="AF10" s="714"/>
      <c r="AG10" s="714"/>
      <c r="AH10" s="714"/>
      <c r="AI10" s="714"/>
      <c r="AJ10" s="714"/>
      <c r="AK10" s="714"/>
      <c r="AL10" s="683" t="s">
        <v>138</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126300</v>
      </c>
      <c r="BH10" s="681"/>
      <c r="BI10" s="681"/>
      <c r="BJ10" s="681"/>
      <c r="BK10" s="681"/>
      <c r="BL10" s="681"/>
      <c r="BM10" s="681"/>
      <c r="BN10" s="682"/>
      <c r="BO10" s="713">
        <v>1.9</v>
      </c>
      <c r="BP10" s="713"/>
      <c r="BQ10" s="713"/>
      <c r="BR10" s="713"/>
      <c r="BS10" s="686" t="s">
        <v>176</v>
      </c>
      <c r="BT10" s="681"/>
      <c r="BU10" s="681"/>
      <c r="BV10" s="681"/>
      <c r="BW10" s="681"/>
      <c r="BX10" s="681"/>
      <c r="BY10" s="681"/>
      <c r="BZ10" s="681"/>
      <c r="CA10" s="681"/>
      <c r="CB10" s="727"/>
      <c r="CD10" s="719" t="s">
        <v>249</v>
      </c>
      <c r="CE10" s="720"/>
      <c r="CF10" s="720"/>
      <c r="CG10" s="720"/>
      <c r="CH10" s="720"/>
      <c r="CI10" s="720"/>
      <c r="CJ10" s="720"/>
      <c r="CK10" s="720"/>
      <c r="CL10" s="720"/>
      <c r="CM10" s="720"/>
      <c r="CN10" s="720"/>
      <c r="CO10" s="720"/>
      <c r="CP10" s="720"/>
      <c r="CQ10" s="721"/>
      <c r="CR10" s="680">
        <v>5103</v>
      </c>
      <c r="CS10" s="681"/>
      <c r="CT10" s="681"/>
      <c r="CU10" s="681"/>
      <c r="CV10" s="681"/>
      <c r="CW10" s="681"/>
      <c r="CX10" s="681"/>
      <c r="CY10" s="682"/>
      <c r="CZ10" s="713">
        <v>0</v>
      </c>
      <c r="DA10" s="713"/>
      <c r="DB10" s="713"/>
      <c r="DC10" s="713"/>
      <c r="DD10" s="686" t="s">
        <v>138</v>
      </c>
      <c r="DE10" s="681"/>
      <c r="DF10" s="681"/>
      <c r="DG10" s="681"/>
      <c r="DH10" s="681"/>
      <c r="DI10" s="681"/>
      <c r="DJ10" s="681"/>
      <c r="DK10" s="681"/>
      <c r="DL10" s="681"/>
      <c r="DM10" s="681"/>
      <c r="DN10" s="681"/>
      <c r="DO10" s="681"/>
      <c r="DP10" s="682"/>
      <c r="DQ10" s="686">
        <v>5103</v>
      </c>
      <c r="DR10" s="681"/>
      <c r="DS10" s="681"/>
      <c r="DT10" s="681"/>
      <c r="DU10" s="681"/>
      <c r="DV10" s="681"/>
      <c r="DW10" s="681"/>
      <c r="DX10" s="681"/>
      <c r="DY10" s="681"/>
      <c r="DZ10" s="681"/>
      <c r="EA10" s="681"/>
      <c r="EB10" s="681"/>
      <c r="EC10" s="727"/>
    </row>
    <row r="11" spans="2:143" ht="11.25" customHeight="1" x14ac:dyDescent="0.15">
      <c r="B11" s="677" t="s">
        <v>250</v>
      </c>
      <c r="C11" s="678"/>
      <c r="D11" s="678"/>
      <c r="E11" s="678"/>
      <c r="F11" s="678"/>
      <c r="G11" s="678"/>
      <c r="H11" s="678"/>
      <c r="I11" s="678"/>
      <c r="J11" s="678"/>
      <c r="K11" s="678"/>
      <c r="L11" s="678"/>
      <c r="M11" s="678"/>
      <c r="N11" s="678"/>
      <c r="O11" s="678"/>
      <c r="P11" s="678"/>
      <c r="Q11" s="679"/>
      <c r="R11" s="680">
        <v>1044182</v>
      </c>
      <c r="S11" s="681"/>
      <c r="T11" s="681"/>
      <c r="U11" s="681"/>
      <c r="V11" s="681"/>
      <c r="W11" s="681"/>
      <c r="X11" s="681"/>
      <c r="Y11" s="682"/>
      <c r="Z11" s="683">
        <v>3.7</v>
      </c>
      <c r="AA11" s="684"/>
      <c r="AB11" s="684"/>
      <c r="AC11" s="685"/>
      <c r="AD11" s="686">
        <v>1044182</v>
      </c>
      <c r="AE11" s="681"/>
      <c r="AF11" s="681"/>
      <c r="AG11" s="681"/>
      <c r="AH11" s="681"/>
      <c r="AI11" s="681"/>
      <c r="AJ11" s="681"/>
      <c r="AK11" s="682"/>
      <c r="AL11" s="683">
        <v>9.1999999999999993</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222027</v>
      </c>
      <c r="BH11" s="681"/>
      <c r="BI11" s="681"/>
      <c r="BJ11" s="681"/>
      <c r="BK11" s="681"/>
      <c r="BL11" s="681"/>
      <c r="BM11" s="681"/>
      <c r="BN11" s="682"/>
      <c r="BO11" s="713">
        <v>3.3</v>
      </c>
      <c r="BP11" s="713"/>
      <c r="BQ11" s="713"/>
      <c r="BR11" s="713"/>
      <c r="BS11" s="686" t="s">
        <v>176</v>
      </c>
      <c r="BT11" s="681"/>
      <c r="BU11" s="681"/>
      <c r="BV11" s="681"/>
      <c r="BW11" s="681"/>
      <c r="BX11" s="681"/>
      <c r="BY11" s="681"/>
      <c r="BZ11" s="681"/>
      <c r="CA11" s="681"/>
      <c r="CB11" s="727"/>
      <c r="CD11" s="719" t="s">
        <v>252</v>
      </c>
      <c r="CE11" s="720"/>
      <c r="CF11" s="720"/>
      <c r="CG11" s="720"/>
      <c r="CH11" s="720"/>
      <c r="CI11" s="720"/>
      <c r="CJ11" s="720"/>
      <c r="CK11" s="720"/>
      <c r="CL11" s="720"/>
      <c r="CM11" s="720"/>
      <c r="CN11" s="720"/>
      <c r="CO11" s="720"/>
      <c r="CP11" s="720"/>
      <c r="CQ11" s="721"/>
      <c r="CR11" s="680">
        <v>451198</v>
      </c>
      <c r="CS11" s="681"/>
      <c r="CT11" s="681"/>
      <c r="CU11" s="681"/>
      <c r="CV11" s="681"/>
      <c r="CW11" s="681"/>
      <c r="CX11" s="681"/>
      <c r="CY11" s="682"/>
      <c r="CZ11" s="713">
        <v>1.7</v>
      </c>
      <c r="DA11" s="713"/>
      <c r="DB11" s="713"/>
      <c r="DC11" s="713"/>
      <c r="DD11" s="686">
        <v>155745</v>
      </c>
      <c r="DE11" s="681"/>
      <c r="DF11" s="681"/>
      <c r="DG11" s="681"/>
      <c r="DH11" s="681"/>
      <c r="DI11" s="681"/>
      <c r="DJ11" s="681"/>
      <c r="DK11" s="681"/>
      <c r="DL11" s="681"/>
      <c r="DM11" s="681"/>
      <c r="DN11" s="681"/>
      <c r="DO11" s="681"/>
      <c r="DP11" s="682"/>
      <c r="DQ11" s="686">
        <v>228324</v>
      </c>
      <c r="DR11" s="681"/>
      <c r="DS11" s="681"/>
      <c r="DT11" s="681"/>
      <c r="DU11" s="681"/>
      <c r="DV11" s="681"/>
      <c r="DW11" s="681"/>
      <c r="DX11" s="681"/>
      <c r="DY11" s="681"/>
      <c r="DZ11" s="681"/>
      <c r="EA11" s="681"/>
      <c r="EB11" s="681"/>
      <c r="EC11" s="727"/>
    </row>
    <row r="12" spans="2:143" ht="11.25" customHeight="1" x14ac:dyDescent="0.15">
      <c r="B12" s="677" t="s">
        <v>253</v>
      </c>
      <c r="C12" s="678"/>
      <c r="D12" s="678"/>
      <c r="E12" s="678"/>
      <c r="F12" s="678"/>
      <c r="G12" s="678"/>
      <c r="H12" s="678"/>
      <c r="I12" s="678"/>
      <c r="J12" s="678"/>
      <c r="K12" s="678"/>
      <c r="L12" s="678"/>
      <c r="M12" s="678"/>
      <c r="N12" s="678"/>
      <c r="O12" s="678"/>
      <c r="P12" s="678"/>
      <c r="Q12" s="679"/>
      <c r="R12" s="680">
        <v>90677</v>
      </c>
      <c r="S12" s="681"/>
      <c r="T12" s="681"/>
      <c r="U12" s="681"/>
      <c r="V12" s="681"/>
      <c r="W12" s="681"/>
      <c r="X12" s="681"/>
      <c r="Y12" s="682"/>
      <c r="Z12" s="713">
        <v>0.3</v>
      </c>
      <c r="AA12" s="713"/>
      <c r="AB12" s="713"/>
      <c r="AC12" s="713"/>
      <c r="AD12" s="714">
        <v>90677</v>
      </c>
      <c r="AE12" s="714"/>
      <c r="AF12" s="714"/>
      <c r="AG12" s="714"/>
      <c r="AH12" s="714"/>
      <c r="AI12" s="714"/>
      <c r="AJ12" s="714"/>
      <c r="AK12" s="714"/>
      <c r="AL12" s="683">
        <v>0.8</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3333084</v>
      </c>
      <c r="BH12" s="681"/>
      <c r="BI12" s="681"/>
      <c r="BJ12" s="681"/>
      <c r="BK12" s="681"/>
      <c r="BL12" s="681"/>
      <c r="BM12" s="681"/>
      <c r="BN12" s="682"/>
      <c r="BO12" s="713">
        <v>49.7</v>
      </c>
      <c r="BP12" s="713"/>
      <c r="BQ12" s="713"/>
      <c r="BR12" s="713"/>
      <c r="BS12" s="686" t="s">
        <v>176</v>
      </c>
      <c r="BT12" s="681"/>
      <c r="BU12" s="681"/>
      <c r="BV12" s="681"/>
      <c r="BW12" s="681"/>
      <c r="BX12" s="681"/>
      <c r="BY12" s="681"/>
      <c r="BZ12" s="681"/>
      <c r="CA12" s="681"/>
      <c r="CB12" s="727"/>
      <c r="CD12" s="719" t="s">
        <v>255</v>
      </c>
      <c r="CE12" s="720"/>
      <c r="CF12" s="720"/>
      <c r="CG12" s="720"/>
      <c r="CH12" s="720"/>
      <c r="CI12" s="720"/>
      <c r="CJ12" s="720"/>
      <c r="CK12" s="720"/>
      <c r="CL12" s="720"/>
      <c r="CM12" s="720"/>
      <c r="CN12" s="720"/>
      <c r="CO12" s="720"/>
      <c r="CP12" s="720"/>
      <c r="CQ12" s="721"/>
      <c r="CR12" s="680">
        <v>910424</v>
      </c>
      <c r="CS12" s="681"/>
      <c r="CT12" s="681"/>
      <c r="CU12" s="681"/>
      <c r="CV12" s="681"/>
      <c r="CW12" s="681"/>
      <c r="CX12" s="681"/>
      <c r="CY12" s="682"/>
      <c r="CZ12" s="713">
        <v>3.3</v>
      </c>
      <c r="DA12" s="713"/>
      <c r="DB12" s="713"/>
      <c r="DC12" s="713"/>
      <c r="DD12" s="686">
        <v>3053</v>
      </c>
      <c r="DE12" s="681"/>
      <c r="DF12" s="681"/>
      <c r="DG12" s="681"/>
      <c r="DH12" s="681"/>
      <c r="DI12" s="681"/>
      <c r="DJ12" s="681"/>
      <c r="DK12" s="681"/>
      <c r="DL12" s="681"/>
      <c r="DM12" s="681"/>
      <c r="DN12" s="681"/>
      <c r="DO12" s="681"/>
      <c r="DP12" s="682"/>
      <c r="DQ12" s="686">
        <v>823760</v>
      </c>
      <c r="DR12" s="681"/>
      <c r="DS12" s="681"/>
      <c r="DT12" s="681"/>
      <c r="DU12" s="681"/>
      <c r="DV12" s="681"/>
      <c r="DW12" s="681"/>
      <c r="DX12" s="681"/>
      <c r="DY12" s="681"/>
      <c r="DZ12" s="681"/>
      <c r="EA12" s="681"/>
      <c r="EB12" s="681"/>
      <c r="EC12" s="727"/>
    </row>
    <row r="13" spans="2:143" ht="11.25" customHeight="1" x14ac:dyDescent="0.15">
      <c r="B13" s="677" t="s">
        <v>256</v>
      </c>
      <c r="C13" s="678"/>
      <c r="D13" s="678"/>
      <c r="E13" s="678"/>
      <c r="F13" s="678"/>
      <c r="G13" s="678"/>
      <c r="H13" s="678"/>
      <c r="I13" s="678"/>
      <c r="J13" s="678"/>
      <c r="K13" s="678"/>
      <c r="L13" s="678"/>
      <c r="M13" s="678"/>
      <c r="N13" s="678"/>
      <c r="O13" s="678"/>
      <c r="P13" s="678"/>
      <c r="Q13" s="679"/>
      <c r="R13" s="680" t="s">
        <v>242</v>
      </c>
      <c r="S13" s="681"/>
      <c r="T13" s="681"/>
      <c r="U13" s="681"/>
      <c r="V13" s="681"/>
      <c r="W13" s="681"/>
      <c r="X13" s="681"/>
      <c r="Y13" s="682"/>
      <c r="Z13" s="713" t="s">
        <v>138</v>
      </c>
      <c r="AA13" s="713"/>
      <c r="AB13" s="713"/>
      <c r="AC13" s="713"/>
      <c r="AD13" s="714" t="s">
        <v>242</v>
      </c>
      <c r="AE13" s="714"/>
      <c r="AF13" s="714"/>
      <c r="AG13" s="714"/>
      <c r="AH13" s="714"/>
      <c r="AI13" s="714"/>
      <c r="AJ13" s="714"/>
      <c r="AK13" s="714"/>
      <c r="AL13" s="683" t="s">
        <v>242</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3332488</v>
      </c>
      <c r="BH13" s="681"/>
      <c r="BI13" s="681"/>
      <c r="BJ13" s="681"/>
      <c r="BK13" s="681"/>
      <c r="BL13" s="681"/>
      <c r="BM13" s="681"/>
      <c r="BN13" s="682"/>
      <c r="BO13" s="713">
        <v>49.7</v>
      </c>
      <c r="BP13" s="713"/>
      <c r="BQ13" s="713"/>
      <c r="BR13" s="713"/>
      <c r="BS13" s="686" t="s">
        <v>242</v>
      </c>
      <c r="BT13" s="681"/>
      <c r="BU13" s="681"/>
      <c r="BV13" s="681"/>
      <c r="BW13" s="681"/>
      <c r="BX13" s="681"/>
      <c r="BY13" s="681"/>
      <c r="BZ13" s="681"/>
      <c r="CA13" s="681"/>
      <c r="CB13" s="727"/>
      <c r="CD13" s="719" t="s">
        <v>258</v>
      </c>
      <c r="CE13" s="720"/>
      <c r="CF13" s="720"/>
      <c r="CG13" s="720"/>
      <c r="CH13" s="720"/>
      <c r="CI13" s="720"/>
      <c r="CJ13" s="720"/>
      <c r="CK13" s="720"/>
      <c r="CL13" s="720"/>
      <c r="CM13" s="720"/>
      <c r="CN13" s="720"/>
      <c r="CO13" s="720"/>
      <c r="CP13" s="720"/>
      <c r="CQ13" s="721"/>
      <c r="CR13" s="680">
        <v>1751643</v>
      </c>
      <c r="CS13" s="681"/>
      <c r="CT13" s="681"/>
      <c r="CU13" s="681"/>
      <c r="CV13" s="681"/>
      <c r="CW13" s="681"/>
      <c r="CX13" s="681"/>
      <c r="CY13" s="682"/>
      <c r="CZ13" s="713">
        <v>6.4</v>
      </c>
      <c r="DA13" s="713"/>
      <c r="DB13" s="713"/>
      <c r="DC13" s="713"/>
      <c r="DD13" s="686">
        <v>922057</v>
      </c>
      <c r="DE13" s="681"/>
      <c r="DF13" s="681"/>
      <c r="DG13" s="681"/>
      <c r="DH13" s="681"/>
      <c r="DI13" s="681"/>
      <c r="DJ13" s="681"/>
      <c r="DK13" s="681"/>
      <c r="DL13" s="681"/>
      <c r="DM13" s="681"/>
      <c r="DN13" s="681"/>
      <c r="DO13" s="681"/>
      <c r="DP13" s="682"/>
      <c r="DQ13" s="686">
        <v>1054076</v>
      </c>
      <c r="DR13" s="681"/>
      <c r="DS13" s="681"/>
      <c r="DT13" s="681"/>
      <c r="DU13" s="681"/>
      <c r="DV13" s="681"/>
      <c r="DW13" s="681"/>
      <c r="DX13" s="681"/>
      <c r="DY13" s="681"/>
      <c r="DZ13" s="681"/>
      <c r="EA13" s="681"/>
      <c r="EB13" s="681"/>
      <c r="EC13" s="727"/>
    </row>
    <row r="14" spans="2:143" ht="11.25" customHeight="1" x14ac:dyDescent="0.15">
      <c r="B14" s="677" t="s">
        <v>259</v>
      </c>
      <c r="C14" s="678"/>
      <c r="D14" s="678"/>
      <c r="E14" s="678"/>
      <c r="F14" s="678"/>
      <c r="G14" s="678"/>
      <c r="H14" s="678"/>
      <c r="I14" s="678"/>
      <c r="J14" s="678"/>
      <c r="K14" s="678"/>
      <c r="L14" s="678"/>
      <c r="M14" s="678"/>
      <c r="N14" s="678"/>
      <c r="O14" s="678"/>
      <c r="P14" s="678"/>
      <c r="Q14" s="679"/>
      <c r="R14" s="680" t="s">
        <v>176</v>
      </c>
      <c r="S14" s="681"/>
      <c r="T14" s="681"/>
      <c r="U14" s="681"/>
      <c r="V14" s="681"/>
      <c r="W14" s="681"/>
      <c r="X14" s="681"/>
      <c r="Y14" s="682"/>
      <c r="Z14" s="713" t="s">
        <v>176</v>
      </c>
      <c r="AA14" s="713"/>
      <c r="AB14" s="713"/>
      <c r="AC14" s="713"/>
      <c r="AD14" s="714" t="s">
        <v>242</v>
      </c>
      <c r="AE14" s="714"/>
      <c r="AF14" s="714"/>
      <c r="AG14" s="714"/>
      <c r="AH14" s="714"/>
      <c r="AI14" s="714"/>
      <c r="AJ14" s="714"/>
      <c r="AK14" s="714"/>
      <c r="AL14" s="683" t="s">
        <v>176</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152126</v>
      </c>
      <c r="BH14" s="681"/>
      <c r="BI14" s="681"/>
      <c r="BJ14" s="681"/>
      <c r="BK14" s="681"/>
      <c r="BL14" s="681"/>
      <c r="BM14" s="681"/>
      <c r="BN14" s="682"/>
      <c r="BO14" s="713">
        <v>2.2999999999999998</v>
      </c>
      <c r="BP14" s="713"/>
      <c r="BQ14" s="713"/>
      <c r="BR14" s="713"/>
      <c r="BS14" s="686" t="s">
        <v>176</v>
      </c>
      <c r="BT14" s="681"/>
      <c r="BU14" s="681"/>
      <c r="BV14" s="681"/>
      <c r="BW14" s="681"/>
      <c r="BX14" s="681"/>
      <c r="BY14" s="681"/>
      <c r="BZ14" s="681"/>
      <c r="CA14" s="681"/>
      <c r="CB14" s="727"/>
      <c r="CD14" s="719" t="s">
        <v>261</v>
      </c>
      <c r="CE14" s="720"/>
      <c r="CF14" s="720"/>
      <c r="CG14" s="720"/>
      <c r="CH14" s="720"/>
      <c r="CI14" s="720"/>
      <c r="CJ14" s="720"/>
      <c r="CK14" s="720"/>
      <c r="CL14" s="720"/>
      <c r="CM14" s="720"/>
      <c r="CN14" s="720"/>
      <c r="CO14" s="720"/>
      <c r="CP14" s="720"/>
      <c r="CQ14" s="721"/>
      <c r="CR14" s="680">
        <v>915036</v>
      </c>
      <c r="CS14" s="681"/>
      <c r="CT14" s="681"/>
      <c r="CU14" s="681"/>
      <c r="CV14" s="681"/>
      <c r="CW14" s="681"/>
      <c r="CX14" s="681"/>
      <c r="CY14" s="682"/>
      <c r="CZ14" s="713">
        <v>3.4</v>
      </c>
      <c r="DA14" s="713"/>
      <c r="DB14" s="713"/>
      <c r="DC14" s="713"/>
      <c r="DD14" s="686">
        <v>19633</v>
      </c>
      <c r="DE14" s="681"/>
      <c r="DF14" s="681"/>
      <c r="DG14" s="681"/>
      <c r="DH14" s="681"/>
      <c r="DI14" s="681"/>
      <c r="DJ14" s="681"/>
      <c r="DK14" s="681"/>
      <c r="DL14" s="681"/>
      <c r="DM14" s="681"/>
      <c r="DN14" s="681"/>
      <c r="DO14" s="681"/>
      <c r="DP14" s="682"/>
      <c r="DQ14" s="686">
        <v>871900</v>
      </c>
      <c r="DR14" s="681"/>
      <c r="DS14" s="681"/>
      <c r="DT14" s="681"/>
      <c r="DU14" s="681"/>
      <c r="DV14" s="681"/>
      <c r="DW14" s="681"/>
      <c r="DX14" s="681"/>
      <c r="DY14" s="681"/>
      <c r="DZ14" s="681"/>
      <c r="EA14" s="681"/>
      <c r="EB14" s="681"/>
      <c r="EC14" s="727"/>
    </row>
    <row r="15" spans="2:143" ht="11.25" customHeight="1" x14ac:dyDescent="0.15">
      <c r="B15" s="677" t="s">
        <v>262</v>
      </c>
      <c r="C15" s="678"/>
      <c r="D15" s="678"/>
      <c r="E15" s="678"/>
      <c r="F15" s="678"/>
      <c r="G15" s="678"/>
      <c r="H15" s="678"/>
      <c r="I15" s="678"/>
      <c r="J15" s="678"/>
      <c r="K15" s="678"/>
      <c r="L15" s="678"/>
      <c r="M15" s="678"/>
      <c r="N15" s="678"/>
      <c r="O15" s="678"/>
      <c r="P15" s="678"/>
      <c r="Q15" s="679"/>
      <c r="R15" s="680" t="s">
        <v>176</v>
      </c>
      <c r="S15" s="681"/>
      <c r="T15" s="681"/>
      <c r="U15" s="681"/>
      <c r="V15" s="681"/>
      <c r="W15" s="681"/>
      <c r="X15" s="681"/>
      <c r="Y15" s="682"/>
      <c r="Z15" s="713" t="s">
        <v>138</v>
      </c>
      <c r="AA15" s="713"/>
      <c r="AB15" s="713"/>
      <c r="AC15" s="713"/>
      <c r="AD15" s="714" t="s">
        <v>242</v>
      </c>
      <c r="AE15" s="714"/>
      <c r="AF15" s="714"/>
      <c r="AG15" s="714"/>
      <c r="AH15" s="714"/>
      <c r="AI15" s="714"/>
      <c r="AJ15" s="714"/>
      <c r="AK15" s="714"/>
      <c r="AL15" s="683" t="s">
        <v>176</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326145</v>
      </c>
      <c r="BH15" s="681"/>
      <c r="BI15" s="681"/>
      <c r="BJ15" s="681"/>
      <c r="BK15" s="681"/>
      <c r="BL15" s="681"/>
      <c r="BM15" s="681"/>
      <c r="BN15" s="682"/>
      <c r="BO15" s="713">
        <v>4.9000000000000004</v>
      </c>
      <c r="BP15" s="713"/>
      <c r="BQ15" s="713"/>
      <c r="BR15" s="713"/>
      <c r="BS15" s="686" t="s">
        <v>176</v>
      </c>
      <c r="BT15" s="681"/>
      <c r="BU15" s="681"/>
      <c r="BV15" s="681"/>
      <c r="BW15" s="681"/>
      <c r="BX15" s="681"/>
      <c r="BY15" s="681"/>
      <c r="BZ15" s="681"/>
      <c r="CA15" s="681"/>
      <c r="CB15" s="727"/>
      <c r="CD15" s="719" t="s">
        <v>264</v>
      </c>
      <c r="CE15" s="720"/>
      <c r="CF15" s="720"/>
      <c r="CG15" s="720"/>
      <c r="CH15" s="720"/>
      <c r="CI15" s="720"/>
      <c r="CJ15" s="720"/>
      <c r="CK15" s="720"/>
      <c r="CL15" s="720"/>
      <c r="CM15" s="720"/>
      <c r="CN15" s="720"/>
      <c r="CO15" s="720"/>
      <c r="CP15" s="720"/>
      <c r="CQ15" s="721"/>
      <c r="CR15" s="680">
        <v>2533206</v>
      </c>
      <c r="CS15" s="681"/>
      <c r="CT15" s="681"/>
      <c r="CU15" s="681"/>
      <c r="CV15" s="681"/>
      <c r="CW15" s="681"/>
      <c r="CX15" s="681"/>
      <c r="CY15" s="682"/>
      <c r="CZ15" s="713">
        <v>9.3000000000000007</v>
      </c>
      <c r="DA15" s="713"/>
      <c r="DB15" s="713"/>
      <c r="DC15" s="713"/>
      <c r="DD15" s="686">
        <v>590960</v>
      </c>
      <c r="DE15" s="681"/>
      <c r="DF15" s="681"/>
      <c r="DG15" s="681"/>
      <c r="DH15" s="681"/>
      <c r="DI15" s="681"/>
      <c r="DJ15" s="681"/>
      <c r="DK15" s="681"/>
      <c r="DL15" s="681"/>
      <c r="DM15" s="681"/>
      <c r="DN15" s="681"/>
      <c r="DO15" s="681"/>
      <c r="DP15" s="682"/>
      <c r="DQ15" s="686">
        <v>1624839</v>
      </c>
      <c r="DR15" s="681"/>
      <c r="DS15" s="681"/>
      <c r="DT15" s="681"/>
      <c r="DU15" s="681"/>
      <c r="DV15" s="681"/>
      <c r="DW15" s="681"/>
      <c r="DX15" s="681"/>
      <c r="DY15" s="681"/>
      <c r="DZ15" s="681"/>
      <c r="EA15" s="681"/>
      <c r="EB15" s="681"/>
      <c r="EC15" s="727"/>
    </row>
    <row r="16" spans="2:143" ht="11.25" customHeight="1" x14ac:dyDescent="0.15">
      <c r="B16" s="677" t="s">
        <v>265</v>
      </c>
      <c r="C16" s="678"/>
      <c r="D16" s="678"/>
      <c r="E16" s="678"/>
      <c r="F16" s="678"/>
      <c r="G16" s="678"/>
      <c r="H16" s="678"/>
      <c r="I16" s="678"/>
      <c r="J16" s="678"/>
      <c r="K16" s="678"/>
      <c r="L16" s="678"/>
      <c r="M16" s="678"/>
      <c r="N16" s="678"/>
      <c r="O16" s="678"/>
      <c r="P16" s="678"/>
      <c r="Q16" s="679"/>
      <c r="R16" s="680">
        <v>20696</v>
      </c>
      <c r="S16" s="681"/>
      <c r="T16" s="681"/>
      <c r="U16" s="681"/>
      <c r="V16" s="681"/>
      <c r="W16" s="681"/>
      <c r="X16" s="681"/>
      <c r="Y16" s="682"/>
      <c r="Z16" s="713">
        <v>0.1</v>
      </c>
      <c r="AA16" s="713"/>
      <c r="AB16" s="713"/>
      <c r="AC16" s="713"/>
      <c r="AD16" s="714">
        <v>20696</v>
      </c>
      <c r="AE16" s="714"/>
      <c r="AF16" s="714"/>
      <c r="AG16" s="714"/>
      <c r="AH16" s="714"/>
      <c r="AI16" s="714"/>
      <c r="AJ16" s="714"/>
      <c r="AK16" s="714"/>
      <c r="AL16" s="683">
        <v>0.2</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242</v>
      </c>
      <c r="BH16" s="681"/>
      <c r="BI16" s="681"/>
      <c r="BJ16" s="681"/>
      <c r="BK16" s="681"/>
      <c r="BL16" s="681"/>
      <c r="BM16" s="681"/>
      <c r="BN16" s="682"/>
      <c r="BO16" s="713" t="s">
        <v>242</v>
      </c>
      <c r="BP16" s="713"/>
      <c r="BQ16" s="713"/>
      <c r="BR16" s="713"/>
      <c r="BS16" s="686" t="s">
        <v>176</v>
      </c>
      <c r="BT16" s="681"/>
      <c r="BU16" s="681"/>
      <c r="BV16" s="681"/>
      <c r="BW16" s="681"/>
      <c r="BX16" s="681"/>
      <c r="BY16" s="681"/>
      <c r="BZ16" s="681"/>
      <c r="CA16" s="681"/>
      <c r="CB16" s="727"/>
      <c r="CD16" s="719" t="s">
        <v>267</v>
      </c>
      <c r="CE16" s="720"/>
      <c r="CF16" s="720"/>
      <c r="CG16" s="720"/>
      <c r="CH16" s="720"/>
      <c r="CI16" s="720"/>
      <c r="CJ16" s="720"/>
      <c r="CK16" s="720"/>
      <c r="CL16" s="720"/>
      <c r="CM16" s="720"/>
      <c r="CN16" s="720"/>
      <c r="CO16" s="720"/>
      <c r="CP16" s="720"/>
      <c r="CQ16" s="721"/>
      <c r="CR16" s="680">
        <v>270531</v>
      </c>
      <c r="CS16" s="681"/>
      <c r="CT16" s="681"/>
      <c r="CU16" s="681"/>
      <c r="CV16" s="681"/>
      <c r="CW16" s="681"/>
      <c r="CX16" s="681"/>
      <c r="CY16" s="682"/>
      <c r="CZ16" s="713">
        <v>1</v>
      </c>
      <c r="DA16" s="713"/>
      <c r="DB16" s="713"/>
      <c r="DC16" s="713"/>
      <c r="DD16" s="686" t="s">
        <v>242</v>
      </c>
      <c r="DE16" s="681"/>
      <c r="DF16" s="681"/>
      <c r="DG16" s="681"/>
      <c r="DH16" s="681"/>
      <c r="DI16" s="681"/>
      <c r="DJ16" s="681"/>
      <c r="DK16" s="681"/>
      <c r="DL16" s="681"/>
      <c r="DM16" s="681"/>
      <c r="DN16" s="681"/>
      <c r="DO16" s="681"/>
      <c r="DP16" s="682"/>
      <c r="DQ16" s="686">
        <v>14486</v>
      </c>
      <c r="DR16" s="681"/>
      <c r="DS16" s="681"/>
      <c r="DT16" s="681"/>
      <c r="DU16" s="681"/>
      <c r="DV16" s="681"/>
      <c r="DW16" s="681"/>
      <c r="DX16" s="681"/>
      <c r="DY16" s="681"/>
      <c r="DZ16" s="681"/>
      <c r="EA16" s="681"/>
      <c r="EB16" s="681"/>
      <c r="EC16" s="727"/>
    </row>
    <row r="17" spans="2:133" ht="11.25" customHeight="1" x14ac:dyDescent="0.15">
      <c r="B17" s="677" t="s">
        <v>268</v>
      </c>
      <c r="C17" s="678"/>
      <c r="D17" s="678"/>
      <c r="E17" s="678"/>
      <c r="F17" s="678"/>
      <c r="G17" s="678"/>
      <c r="H17" s="678"/>
      <c r="I17" s="678"/>
      <c r="J17" s="678"/>
      <c r="K17" s="678"/>
      <c r="L17" s="678"/>
      <c r="M17" s="678"/>
      <c r="N17" s="678"/>
      <c r="O17" s="678"/>
      <c r="P17" s="678"/>
      <c r="Q17" s="679"/>
      <c r="R17" s="680">
        <v>34797</v>
      </c>
      <c r="S17" s="681"/>
      <c r="T17" s="681"/>
      <c r="U17" s="681"/>
      <c r="V17" s="681"/>
      <c r="W17" s="681"/>
      <c r="X17" s="681"/>
      <c r="Y17" s="682"/>
      <c r="Z17" s="713">
        <v>0.1</v>
      </c>
      <c r="AA17" s="713"/>
      <c r="AB17" s="713"/>
      <c r="AC17" s="713"/>
      <c r="AD17" s="714">
        <v>34797</v>
      </c>
      <c r="AE17" s="714"/>
      <c r="AF17" s="714"/>
      <c r="AG17" s="714"/>
      <c r="AH17" s="714"/>
      <c r="AI17" s="714"/>
      <c r="AJ17" s="714"/>
      <c r="AK17" s="714"/>
      <c r="AL17" s="683">
        <v>0.3</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242</v>
      </c>
      <c r="BH17" s="681"/>
      <c r="BI17" s="681"/>
      <c r="BJ17" s="681"/>
      <c r="BK17" s="681"/>
      <c r="BL17" s="681"/>
      <c r="BM17" s="681"/>
      <c r="BN17" s="682"/>
      <c r="BO17" s="713" t="s">
        <v>242</v>
      </c>
      <c r="BP17" s="713"/>
      <c r="BQ17" s="713"/>
      <c r="BR17" s="713"/>
      <c r="BS17" s="686" t="s">
        <v>176</v>
      </c>
      <c r="BT17" s="681"/>
      <c r="BU17" s="681"/>
      <c r="BV17" s="681"/>
      <c r="BW17" s="681"/>
      <c r="BX17" s="681"/>
      <c r="BY17" s="681"/>
      <c r="BZ17" s="681"/>
      <c r="CA17" s="681"/>
      <c r="CB17" s="727"/>
      <c r="CD17" s="719" t="s">
        <v>270</v>
      </c>
      <c r="CE17" s="720"/>
      <c r="CF17" s="720"/>
      <c r="CG17" s="720"/>
      <c r="CH17" s="720"/>
      <c r="CI17" s="720"/>
      <c r="CJ17" s="720"/>
      <c r="CK17" s="720"/>
      <c r="CL17" s="720"/>
      <c r="CM17" s="720"/>
      <c r="CN17" s="720"/>
      <c r="CO17" s="720"/>
      <c r="CP17" s="720"/>
      <c r="CQ17" s="721"/>
      <c r="CR17" s="680">
        <v>1950737</v>
      </c>
      <c r="CS17" s="681"/>
      <c r="CT17" s="681"/>
      <c r="CU17" s="681"/>
      <c r="CV17" s="681"/>
      <c r="CW17" s="681"/>
      <c r="CX17" s="681"/>
      <c r="CY17" s="682"/>
      <c r="CZ17" s="713">
        <v>7.2</v>
      </c>
      <c r="DA17" s="713"/>
      <c r="DB17" s="713"/>
      <c r="DC17" s="713"/>
      <c r="DD17" s="686" t="s">
        <v>138</v>
      </c>
      <c r="DE17" s="681"/>
      <c r="DF17" s="681"/>
      <c r="DG17" s="681"/>
      <c r="DH17" s="681"/>
      <c r="DI17" s="681"/>
      <c r="DJ17" s="681"/>
      <c r="DK17" s="681"/>
      <c r="DL17" s="681"/>
      <c r="DM17" s="681"/>
      <c r="DN17" s="681"/>
      <c r="DO17" s="681"/>
      <c r="DP17" s="682"/>
      <c r="DQ17" s="686">
        <v>1921888</v>
      </c>
      <c r="DR17" s="681"/>
      <c r="DS17" s="681"/>
      <c r="DT17" s="681"/>
      <c r="DU17" s="681"/>
      <c r="DV17" s="681"/>
      <c r="DW17" s="681"/>
      <c r="DX17" s="681"/>
      <c r="DY17" s="681"/>
      <c r="DZ17" s="681"/>
      <c r="EA17" s="681"/>
      <c r="EB17" s="681"/>
      <c r="EC17" s="727"/>
    </row>
    <row r="18" spans="2:133" ht="11.25" customHeight="1" x14ac:dyDescent="0.15">
      <c r="B18" s="677" t="s">
        <v>271</v>
      </c>
      <c r="C18" s="678"/>
      <c r="D18" s="678"/>
      <c r="E18" s="678"/>
      <c r="F18" s="678"/>
      <c r="G18" s="678"/>
      <c r="H18" s="678"/>
      <c r="I18" s="678"/>
      <c r="J18" s="678"/>
      <c r="K18" s="678"/>
      <c r="L18" s="678"/>
      <c r="M18" s="678"/>
      <c r="N18" s="678"/>
      <c r="O18" s="678"/>
      <c r="P18" s="678"/>
      <c r="Q18" s="679"/>
      <c r="R18" s="680">
        <v>64694</v>
      </c>
      <c r="S18" s="681"/>
      <c r="T18" s="681"/>
      <c r="U18" s="681"/>
      <c r="V18" s="681"/>
      <c r="W18" s="681"/>
      <c r="X18" s="681"/>
      <c r="Y18" s="682"/>
      <c r="Z18" s="713">
        <v>0.2</v>
      </c>
      <c r="AA18" s="713"/>
      <c r="AB18" s="713"/>
      <c r="AC18" s="713"/>
      <c r="AD18" s="714">
        <v>64694</v>
      </c>
      <c r="AE18" s="714"/>
      <c r="AF18" s="714"/>
      <c r="AG18" s="714"/>
      <c r="AH18" s="714"/>
      <c r="AI18" s="714"/>
      <c r="AJ18" s="714"/>
      <c r="AK18" s="714"/>
      <c r="AL18" s="683">
        <v>0.6</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176</v>
      </c>
      <c r="BH18" s="681"/>
      <c r="BI18" s="681"/>
      <c r="BJ18" s="681"/>
      <c r="BK18" s="681"/>
      <c r="BL18" s="681"/>
      <c r="BM18" s="681"/>
      <c r="BN18" s="682"/>
      <c r="BO18" s="713" t="s">
        <v>138</v>
      </c>
      <c r="BP18" s="713"/>
      <c r="BQ18" s="713"/>
      <c r="BR18" s="713"/>
      <c r="BS18" s="686" t="s">
        <v>138</v>
      </c>
      <c r="BT18" s="681"/>
      <c r="BU18" s="681"/>
      <c r="BV18" s="681"/>
      <c r="BW18" s="681"/>
      <c r="BX18" s="681"/>
      <c r="BY18" s="681"/>
      <c r="BZ18" s="681"/>
      <c r="CA18" s="681"/>
      <c r="CB18" s="727"/>
      <c r="CD18" s="719" t="s">
        <v>273</v>
      </c>
      <c r="CE18" s="720"/>
      <c r="CF18" s="720"/>
      <c r="CG18" s="720"/>
      <c r="CH18" s="720"/>
      <c r="CI18" s="720"/>
      <c r="CJ18" s="720"/>
      <c r="CK18" s="720"/>
      <c r="CL18" s="720"/>
      <c r="CM18" s="720"/>
      <c r="CN18" s="720"/>
      <c r="CO18" s="720"/>
      <c r="CP18" s="720"/>
      <c r="CQ18" s="721"/>
      <c r="CR18" s="680" t="s">
        <v>242</v>
      </c>
      <c r="CS18" s="681"/>
      <c r="CT18" s="681"/>
      <c r="CU18" s="681"/>
      <c r="CV18" s="681"/>
      <c r="CW18" s="681"/>
      <c r="CX18" s="681"/>
      <c r="CY18" s="682"/>
      <c r="CZ18" s="713" t="s">
        <v>242</v>
      </c>
      <c r="DA18" s="713"/>
      <c r="DB18" s="713"/>
      <c r="DC18" s="713"/>
      <c r="DD18" s="686" t="s">
        <v>138</v>
      </c>
      <c r="DE18" s="681"/>
      <c r="DF18" s="681"/>
      <c r="DG18" s="681"/>
      <c r="DH18" s="681"/>
      <c r="DI18" s="681"/>
      <c r="DJ18" s="681"/>
      <c r="DK18" s="681"/>
      <c r="DL18" s="681"/>
      <c r="DM18" s="681"/>
      <c r="DN18" s="681"/>
      <c r="DO18" s="681"/>
      <c r="DP18" s="682"/>
      <c r="DQ18" s="686" t="s">
        <v>138</v>
      </c>
      <c r="DR18" s="681"/>
      <c r="DS18" s="681"/>
      <c r="DT18" s="681"/>
      <c r="DU18" s="681"/>
      <c r="DV18" s="681"/>
      <c r="DW18" s="681"/>
      <c r="DX18" s="681"/>
      <c r="DY18" s="681"/>
      <c r="DZ18" s="681"/>
      <c r="EA18" s="681"/>
      <c r="EB18" s="681"/>
      <c r="EC18" s="727"/>
    </row>
    <row r="19" spans="2:133" ht="11.25" customHeight="1" x14ac:dyDescent="0.15">
      <c r="B19" s="677" t="s">
        <v>274</v>
      </c>
      <c r="C19" s="678"/>
      <c r="D19" s="678"/>
      <c r="E19" s="678"/>
      <c r="F19" s="678"/>
      <c r="G19" s="678"/>
      <c r="H19" s="678"/>
      <c r="I19" s="678"/>
      <c r="J19" s="678"/>
      <c r="K19" s="678"/>
      <c r="L19" s="678"/>
      <c r="M19" s="678"/>
      <c r="N19" s="678"/>
      <c r="O19" s="678"/>
      <c r="P19" s="678"/>
      <c r="Q19" s="679"/>
      <c r="R19" s="680">
        <v>50404</v>
      </c>
      <c r="S19" s="681"/>
      <c r="T19" s="681"/>
      <c r="U19" s="681"/>
      <c r="V19" s="681"/>
      <c r="W19" s="681"/>
      <c r="X19" s="681"/>
      <c r="Y19" s="682"/>
      <c r="Z19" s="713">
        <v>0.2</v>
      </c>
      <c r="AA19" s="713"/>
      <c r="AB19" s="713"/>
      <c r="AC19" s="713"/>
      <c r="AD19" s="714">
        <v>50404</v>
      </c>
      <c r="AE19" s="714"/>
      <c r="AF19" s="714"/>
      <c r="AG19" s="714"/>
      <c r="AH19" s="714"/>
      <c r="AI19" s="714"/>
      <c r="AJ19" s="714"/>
      <c r="AK19" s="714"/>
      <c r="AL19" s="683">
        <v>0.4</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v>44726</v>
      </c>
      <c r="BH19" s="681"/>
      <c r="BI19" s="681"/>
      <c r="BJ19" s="681"/>
      <c r="BK19" s="681"/>
      <c r="BL19" s="681"/>
      <c r="BM19" s="681"/>
      <c r="BN19" s="682"/>
      <c r="BO19" s="713">
        <v>0.7</v>
      </c>
      <c r="BP19" s="713"/>
      <c r="BQ19" s="713"/>
      <c r="BR19" s="713"/>
      <c r="BS19" s="686" t="s">
        <v>176</v>
      </c>
      <c r="BT19" s="681"/>
      <c r="BU19" s="681"/>
      <c r="BV19" s="681"/>
      <c r="BW19" s="681"/>
      <c r="BX19" s="681"/>
      <c r="BY19" s="681"/>
      <c r="BZ19" s="681"/>
      <c r="CA19" s="681"/>
      <c r="CB19" s="727"/>
      <c r="CD19" s="719" t="s">
        <v>276</v>
      </c>
      <c r="CE19" s="720"/>
      <c r="CF19" s="720"/>
      <c r="CG19" s="720"/>
      <c r="CH19" s="720"/>
      <c r="CI19" s="720"/>
      <c r="CJ19" s="720"/>
      <c r="CK19" s="720"/>
      <c r="CL19" s="720"/>
      <c r="CM19" s="720"/>
      <c r="CN19" s="720"/>
      <c r="CO19" s="720"/>
      <c r="CP19" s="720"/>
      <c r="CQ19" s="721"/>
      <c r="CR19" s="680" t="s">
        <v>176</v>
      </c>
      <c r="CS19" s="681"/>
      <c r="CT19" s="681"/>
      <c r="CU19" s="681"/>
      <c r="CV19" s="681"/>
      <c r="CW19" s="681"/>
      <c r="CX19" s="681"/>
      <c r="CY19" s="682"/>
      <c r="CZ19" s="713" t="s">
        <v>138</v>
      </c>
      <c r="DA19" s="713"/>
      <c r="DB19" s="713"/>
      <c r="DC19" s="713"/>
      <c r="DD19" s="686" t="s">
        <v>176</v>
      </c>
      <c r="DE19" s="681"/>
      <c r="DF19" s="681"/>
      <c r="DG19" s="681"/>
      <c r="DH19" s="681"/>
      <c r="DI19" s="681"/>
      <c r="DJ19" s="681"/>
      <c r="DK19" s="681"/>
      <c r="DL19" s="681"/>
      <c r="DM19" s="681"/>
      <c r="DN19" s="681"/>
      <c r="DO19" s="681"/>
      <c r="DP19" s="682"/>
      <c r="DQ19" s="686" t="s">
        <v>242</v>
      </c>
      <c r="DR19" s="681"/>
      <c r="DS19" s="681"/>
      <c r="DT19" s="681"/>
      <c r="DU19" s="681"/>
      <c r="DV19" s="681"/>
      <c r="DW19" s="681"/>
      <c r="DX19" s="681"/>
      <c r="DY19" s="681"/>
      <c r="DZ19" s="681"/>
      <c r="EA19" s="681"/>
      <c r="EB19" s="681"/>
      <c r="EC19" s="727"/>
    </row>
    <row r="20" spans="2:133" ht="11.25" customHeight="1" x14ac:dyDescent="0.15">
      <c r="B20" s="677" t="s">
        <v>277</v>
      </c>
      <c r="C20" s="678"/>
      <c r="D20" s="678"/>
      <c r="E20" s="678"/>
      <c r="F20" s="678"/>
      <c r="G20" s="678"/>
      <c r="H20" s="678"/>
      <c r="I20" s="678"/>
      <c r="J20" s="678"/>
      <c r="K20" s="678"/>
      <c r="L20" s="678"/>
      <c r="M20" s="678"/>
      <c r="N20" s="678"/>
      <c r="O20" s="678"/>
      <c r="P20" s="678"/>
      <c r="Q20" s="679"/>
      <c r="R20" s="680">
        <v>10238</v>
      </c>
      <c r="S20" s="681"/>
      <c r="T20" s="681"/>
      <c r="U20" s="681"/>
      <c r="V20" s="681"/>
      <c r="W20" s="681"/>
      <c r="X20" s="681"/>
      <c r="Y20" s="682"/>
      <c r="Z20" s="713">
        <v>0</v>
      </c>
      <c r="AA20" s="713"/>
      <c r="AB20" s="713"/>
      <c r="AC20" s="713"/>
      <c r="AD20" s="714">
        <v>10238</v>
      </c>
      <c r="AE20" s="714"/>
      <c r="AF20" s="714"/>
      <c r="AG20" s="714"/>
      <c r="AH20" s="714"/>
      <c r="AI20" s="714"/>
      <c r="AJ20" s="714"/>
      <c r="AK20" s="714"/>
      <c r="AL20" s="683">
        <v>0.1</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v>44726</v>
      </c>
      <c r="BH20" s="681"/>
      <c r="BI20" s="681"/>
      <c r="BJ20" s="681"/>
      <c r="BK20" s="681"/>
      <c r="BL20" s="681"/>
      <c r="BM20" s="681"/>
      <c r="BN20" s="682"/>
      <c r="BO20" s="713">
        <v>0.7</v>
      </c>
      <c r="BP20" s="713"/>
      <c r="BQ20" s="713"/>
      <c r="BR20" s="713"/>
      <c r="BS20" s="686" t="s">
        <v>176</v>
      </c>
      <c r="BT20" s="681"/>
      <c r="BU20" s="681"/>
      <c r="BV20" s="681"/>
      <c r="BW20" s="681"/>
      <c r="BX20" s="681"/>
      <c r="BY20" s="681"/>
      <c r="BZ20" s="681"/>
      <c r="CA20" s="681"/>
      <c r="CB20" s="727"/>
      <c r="CD20" s="719" t="s">
        <v>279</v>
      </c>
      <c r="CE20" s="720"/>
      <c r="CF20" s="720"/>
      <c r="CG20" s="720"/>
      <c r="CH20" s="720"/>
      <c r="CI20" s="720"/>
      <c r="CJ20" s="720"/>
      <c r="CK20" s="720"/>
      <c r="CL20" s="720"/>
      <c r="CM20" s="720"/>
      <c r="CN20" s="720"/>
      <c r="CO20" s="720"/>
      <c r="CP20" s="720"/>
      <c r="CQ20" s="721"/>
      <c r="CR20" s="680">
        <v>27204593</v>
      </c>
      <c r="CS20" s="681"/>
      <c r="CT20" s="681"/>
      <c r="CU20" s="681"/>
      <c r="CV20" s="681"/>
      <c r="CW20" s="681"/>
      <c r="CX20" s="681"/>
      <c r="CY20" s="682"/>
      <c r="CZ20" s="713">
        <v>100</v>
      </c>
      <c r="DA20" s="713"/>
      <c r="DB20" s="713"/>
      <c r="DC20" s="713"/>
      <c r="DD20" s="686">
        <v>3204131</v>
      </c>
      <c r="DE20" s="681"/>
      <c r="DF20" s="681"/>
      <c r="DG20" s="681"/>
      <c r="DH20" s="681"/>
      <c r="DI20" s="681"/>
      <c r="DJ20" s="681"/>
      <c r="DK20" s="681"/>
      <c r="DL20" s="681"/>
      <c r="DM20" s="681"/>
      <c r="DN20" s="681"/>
      <c r="DO20" s="681"/>
      <c r="DP20" s="682"/>
      <c r="DQ20" s="686">
        <v>13636079</v>
      </c>
      <c r="DR20" s="681"/>
      <c r="DS20" s="681"/>
      <c r="DT20" s="681"/>
      <c r="DU20" s="681"/>
      <c r="DV20" s="681"/>
      <c r="DW20" s="681"/>
      <c r="DX20" s="681"/>
      <c r="DY20" s="681"/>
      <c r="DZ20" s="681"/>
      <c r="EA20" s="681"/>
      <c r="EB20" s="681"/>
      <c r="EC20" s="727"/>
    </row>
    <row r="21" spans="2:133" ht="11.25" customHeight="1" x14ac:dyDescent="0.15">
      <c r="B21" s="677" t="s">
        <v>280</v>
      </c>
      <c r="C21" s="678"/>
      <c r="D21" s="678"/>
      <c r="E21" s="678"/>
      <c r="F21" s="678"/>
      <c r="G21" s="678"/>
      <c r="H21" s="678"/>
      <c r="I21" s="678"/>
      <c r="J21" s="678"/>
      <c r="K21" s="678"/>
      <c r="L21" s="678"/>
      <c r="M21" s="678"/>
      <c r="N21" s="678"/>
      <c r="O21" s="678"/>
      <c r="P21" s="678"/>
      <c r="Q21" s="679"/>
      <c r="R21" s="680">
        <v>4052</v>
      </c>
      <c r="S21" s="681"/>
      <c r="T21" s="681"/>
      <c r="U21" s="681"/>
      <c r="V21" s="681"/>
      <c r="W21" s="681"/>
      <c r="X21" s="681"/>
      <c r="Y21" s="682"/>
      <c r="Z21" s="713">
        <v>0</v>
      </c>
      <c r="AA21" s="713"/>
      <c r="AB21" s="713"/>
      <c r="AC21" s="713"/>
      <c r="AD21" s="714">
        <v>4052</v>
      </c>
      <c r="AE21" s="714"/>
      <c r="AF21" s="714"/>
      <c r="AG21" s="714"/>
      <c r="AH21" s="714"/>
      <c r="AI21" s="714"/>
      <c r="AJ21" s="714"/>
      <c r="AK21" s="714"/>
      <c r="AL21" s="683">
        <v>0</v>
      </c>
      <c r="AM21" s="684"/>
      <c r="AN21" s="684"/>
      <c r="AO21" s="715"/>
      <c r="AP21" s="774" t="s">
        <v>281</v>
      </c>
      <c r="AQ21" s="782"/>
      <c r="AR21" s="782"/>
      <c r="AS21" s="782"/>
      <c r="AT21" s="782"/>
      <c r="AU21" s="782"/>
      <c r="AV21" s="782"/>
      <c r="AW21" s="782"/>
      <c r="AX21" s="782"/>
      <c r="AY21" s="782"/>
      <c r="AZ21" s="782"/>
      <c r="BA21" s="782"/>
      <c r="BB21" s="782"/>
      <c r="BC21" s="782"/>
      <c r="BD21" s="782"/>
      <c r="BE21" s="782"/>
      <c r="BF21" s="776"/>
      <c r="BG21" s="680">
        <v>44726</v>
      </c>
      <c r="BH21" s="681"/>
      <c r="BI21" s="681"/>
      <c r="BJ21" s="681"/>
      <c r="BK21" s="681"/>
      <c r="BL21" s="681"/>
      <c r="BM21" s="681"/>
      <c r="BN21" s="682"/>
      <c r="BO21" s="713">
        <v>0.7</v>
      </c>
      <c r="BP21" s="713"/>
      <c r="BQ21" s="713"/>
      <c r="BR21" s="713"/>
      <c r="BS21" s="686" t="s">
        <v>242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282</v>
      </c>
      <c r="C22" s="678"/>
      <c r="D22" s="678"/>
      <c r="E22" s="678"/>
      <c r="F22" s="678"/>
      <c r="G22" s="678"/>
      <c r="H22" s="678"/>
      <c r="I22" s="678"/>
      <c r="J22" s="678"/>
      <c r="K22" s="678"/>
      <c r="L22" s="678"/>
      <c r="M22" s="678"/>
      <c r="N22" s="678"/>
      <c r="O22" s="678"/>
      <c r="P22" s="678"/>
      <c r="Q22" s="679"/>
      <c r="R22" s="680">
        <v>3428302</v>
      </c>
      <c r="S22" s="681"/>
      <c r="T22" s="681"/>
      <c r="U22" s="681"/>
      <c r="V22" s="681"/>
      <c r="W22" s="681"/>
      <c r="X22" s="681"/>
      <c r="Y22" s="682"/>
      <c r="Z22" s="713">
        <v>12.1</v>
      </c>
      <c r="AA22" s="713"/>
      <c r="AB22" s="713"/>
      <c r="AC22" s="713"/>
      <c r="AD22" s="714">
        <v>3077093</v>
      </c>
      <c r="AE22" s="714"/>
      <c r="AF22" s="714"/>
      <c r="AG22" s="714"/>
      <c r="AH22" s="714"/>
      <c r="AI22" s="714"/>
      <c r="AJ22" s="714"/>
      <c r="AK22" s="714"/>
      <c r="AL22" s="683">
        <v>27.1</v>
      </c>
      <c r="AM22" s="684"/>
      <c r="AN22" s="684"/>
      <c r="AO22" s="715"/>
      <c r="AP22" s="774" t="s">
        <v>283</v>
      </c>
      <c r="AQ22" s="782"/>
      <c r="AR22" s="782"/>
      <c r="AS22" s="782"/>
      <c r="AT22" s="782"/>
      <c r="AU22" s="782"/>
      <c r="AV22" s="782"/>
      <c r="AW22" s="782"/>
      <c r="AX22" s="782"/>
      <c r="AY22" s="782"/>
      <c r="AZ22" s="782"/>
      <c r="BA22" s="782"/>
      <c r="BB22" s="782"/>
      <c r="BC22" s="782"/>
      <c r="BD22" s="782"/>
      <c r="BE22" s="782"/>
      <c r="BF22" s="776"/>
      <c r="BG22" s="680" t="s">
        <v>242</v>
      </c>
      <c r="BH22" s="681"/>
      <c r="BI22" s="681"/>
      <c r="BJ22" s="681"/>
      <c r="BK22" s="681"/>
      <c r="BL22" s="681"/>
      <c r="BM22" s="681"/>
      <c r="BN22" s="682"/>
      <c r="BO22" s="713" t="s">
        <v>176</v>
      </c>
      <c r="BP22" s="713"/>
      <c r="BQ22" s="713"/>
      <c r="BR22" s="713"/>
      <c r="BS22" s="686" t="s">
        <v>176</v>
      </c>
      <c r="BT22" s="681"/>
      <c r="BU22" s="681"/>
      <c r="BV22" s="681"/>
      <c r="BW22" s="681"/>
      <c r="BX22" s="681"/>
      <c r="BY22" s="681"/>
      <c r="BZ22" s="681"/>
      <c r="CA22" s="681"/>
      <c r="CB22" s="727"/>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285</v>
      </c>
      <c r="C23" s="678"/>
      <c r="D23" s="678"/>
      <c r="E23" s="678"/>
      <c r="F23" s="678"/>
      <c r="G23" s="678"/>
      <c r="H23" s="678"/>
      <c r="I23" s="678"/>
      <c r="J23" s="678"/>
      <c r="K23" s="678"/>
      <c r="L23" s="678"/>
      <c r="M23" s="678"/>
      <c r="N23" s="678"/>
      <c r="O23" s="678"/>
      <c r="P23" s="678"/>
      <c r="Q23" s="679"/>
      <c r="R23" s="680">
        <v>3077093</v>
      </c>
      <c r="S23" s="681"/>
      <c r="T23" s="681"/>
      <c r="U23" s="681"/>
      <c r="V23" s="681"/>
      <c r="W23" s="681"/>
      <c r="X23" s="681"/>
      <c r="Y23" s="682"/>
      <c r="Z23" s="713">
        <v>10.9</v>
      </c>
      <c r="AA23" s="713"/>
      <c r="AB23" s="713"/>
      <c r="AC23" s="713"/>
      <c r="AD23" s="714">
        <v>3077093</v>
      </c>
      <c r="AE23" s="714"/>
      <c r="AF23" s="714"/>
      <c r="AG23" s="714"/>
      <c r="AH23" s="714"/>
      <c r="AI23" s="714"/>
      <c r="AJ23" s="714"/>
      <c r="AK23" s="714"/>
      <c r="AL23" s="683">
        <v>27.1</v>
      </c>
      <c r="AM23" s="684"/>
      <c r="AN23" s="684"/>
      <c r="AO23" s="715"/>
      <c r="AP23" s="774" t="s">
        <v>286</v>
      </c>
      <c r="AQ23" s="782"/>
      <c r="AR23" s="782"/>
      <c r="AS23" s="782"/>
      <c r="AT23" s="782"/>
      <c r="AU23" s="782"/>
      <c r="AV23" s="782"/>
      <c r="AW23" s="782"/>
      <c r="AX23" s="782"/>
      <c r="AY23" s="782"/>
      <c r="AZ23" s="782"/>
      <c r="BA23" s="782"/>
      <c r="BB23" s="782"/>
      <c r="BC23" s="782"/>
      <c r="BD23" s="782"/>
      <c r="BE23" s="782"/>
      <c r="BF23" s="776"/>
      <c r="BG23" s="680" t="s">
        <v>242</v>
      </c>
      <c r="BH23" s="681"/>
      <c r="BI23" s="681"/>
      <c r="BJ23" s="681"/>
      <c r="BK23" s="681"/>
      <c r="BL23" s="681"/>
      <c r="BM23" s="681"/>
      <c r="BN23" s="682"/>
      <c r="BO23" s="713" t="s">
        <v>176</v>
      </c>
      <c r="BP23" s="713"/>
      <c r="BQ23" s="713"/>
      <c r="BR23" s="713"/>
      <c r="BS23" s="686" t="s">
        <v>176</v>
      </c>
      <c r="BT23" s="681"/>
      <c r="BU23" s="681"/>
      <c r="BV23" s="681"/>
      <c r="BW23" s="681"/>
      <c r="BX23" s="681"/>
      <c r="BY23" s="681"/>
      <c r="BZ23" s="681"/>
      <c r="CA23" s="681"/>
      <c r="CB23" s="727"/>
      <c r="CD23" s="784" t="s">
        <v>225</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15">
      <c r="B24" s="677" t="s">
        <v>292</v>
      </c>
      <c r="C24" s="678"/>
      <c r="D24" s="678"/>
      <c r="E24" s="678"/>
      <c r="F24" s="678"/>
      <c r="G24" s="678"/>
      <c r="H24" s="678"/>
      <c r="I24" s="678"/>
      <c r="J24" s="678"/>
      <c r="K24" s="678"/>
      <c r="L24" s="678"/>
      <c r="M24" s="678"/>
      <c r="N24" s="678"/>
      <c r="O24" s="678"/>
      <c r="P24" s="678"/>
      <c r="Q24" s="679"/>
      <c r="R24" s="680">
        <v>351209</v>
      </c>
      <c r="S24" s="681"/>
      <c r="T24" s="681"/>
      <c r="U24" s="681"/>
      <c r="V24" s="681"/>
      <c r="W24" s="681"/>
      <c r="X24" s="681"/>
      <c r="Y24" s="682"/>
      <c r="Z24" s="713">
        <v>1.2</v>
      </c>
      <c r="AA24" s="713"/>
      <c r="AB24" s="713"/>
      <c r="AC24" s="713"/>
      <c r="AD24" s="714" t="s">
        <v>176</v>
      </c>
      <c r="AE24" s="714"/>
      <c r="AF24" s="714"/>
      <c r="AG24" s="714"/>
      <c r="AH24" s="714"/>
      <c r="AI24" s="714"/>
      <c r="AJ24" s="714"/>
      <c r="AK24" s="714"/>
      <c r="AL24" s="683" t="s">
        <v>176</v>
      </c>
      <c r="AM24" s="684"/>
      <c r="AN24" s="684"/>
      <c r="AO24" s="715"/>
      <c r="AP24" s="774" t="s">
        <v>293</v>
      </c>
      <c r="AQ24" s="782"/>
      <c r="AR24" s="782"/>
      <c r="AS24" s="782"/>
      <c r="AT24" s="782"/>
      <c r="AU24" s="782"/>
      <c r="AV24" s="782"/>
      <c r="AW24" s="782"/>
      <c r="AX24" s="782"/>
      <c r="AY24" s="782"/>
      <c r="AZ24" s="782"/>
      <c r="BA24" s="782"/>
      <c r="BB24" s="782"/>
      <c r="BC24" s="782"/>
      <c r="BD24" s="782"/>
      <c r="BE24" s="782"/>
      <c r="BF24" s="776"/>
      <c r="BG24" s="680" t="s">
        <v>138</v>
      </c>
      <c r="BH24" s="681"/>
      <c r="BI24" s="681"/>
      <c r="BJ24" s="681"/>
      <c r="BK24" s="681"/>
      <c r="BL24" s="681"/>
      <c r="BM24" s="681"/>
      <c r="BN24" s="682"/>
      <c r="BO24" s="713" t="s">
        <v>242</v>
      </c>
      <c r="BP24" s="713"/>
      <c r="BQ24" s="713"/>
      <c r="BR24" s="713"/>
      <c r="BS24" s="686" t="s">
        <v>176</v>
      </c>
      <c r="BT24" s="681"/>
      <c r="BU24" s="681"/>
      <c r="BV24" s="681"/>
      <c r="BW24" s="681"/>
      <c r="BX24" s="681"/>
      <c r="BY24" s="681"/>
      <c r="BZ24" s="681"/>
      <c r="CA24" s="681"/>
      <c r="CB24" s="727"/>
      <c r="CD24" s="738" t="s">
        <v>294</v>
      </c>
      <c r="CE24" s="739"/>
      <c r="CF24" s="739"/>
      <c r="CG24" s="739"/>
      <c r="CH24" s="739"/>
      <c r="CI24" s="739"/>
      <c r="CJ24" s="739"/>
      <c r="CK24" s="739"/>
      <c r="CL24" s="739"/>
      <c r="CM24" s="739"/>
      <c r="CN24" s="739"/>
      <c r="CO24" s="739"/>
      <c r="CP24" s="739"/>
      <c r="CQ24" s="740"/>
      <c r="CR24" s="735">
        <v>9185517</v>
      </c>
      <c r="CS24" s="736"/>
      <c r="CT24" s="736"/>
      <c r="CU24" s="736"/>
      <c r="CV24" s="736"/>
      <c r="CW24" s="736"/>
      <c r="CX24" s="736"/>
      <c r="CY24" s="779"/>
      <c r="CZ24" s="780">
        <v>33.799999999999997</v>
      </c>
      <c r="DA24" s="751"/>
      <c r="DB24" s="751"/>
      <c r="DC24" s="783"/>
      <c r="DD24" s="778">
        <v>6014737</v>
      </c>
      <c r="DE24" s="736"/>
      <c r="DF24" s="736"/>
      <c r="DG24" s="736"/>
      <c r="DH24" s="736"/>
      <c r="DI24" s="736"/>
      <c r="DJ24" s="736"/>
      <c r="DK24" s="779"/>
      <c r="DL24" s="778">
        <v>5385787</v>
      </c>
      <c r="DM24" s="736"/>
      <c r="DN24" s="736"/>
      <c r="DO24" s="736"/>
      <c r="DP24" s="736"/>
      <c r="DQ24" s="736"/>
      <c r="DR24" s="736"/>
      <c r="DS24" s="736"/>
      <c r="DT24" s="736"/>
      <c r="DU24" s="736"/>
      <c r="DV24" s="779"/>
      <c r="DW24" s="780">
        <v>44.7</v>
      </c>
      <c r="DX24" s="751"/>
      <c r="DY24" s="751"/>
      <c r="DZ24" s="751"/>
      <c r="EA24" s="751"/>
      <c r="EB24" s="751"/>
      <c r="EC24" s="781"/>
    </row>
    <row r="25" spans="2:133" ht="11.25" customHeight="1" x14ac:dyDescent="0.15">
      <c r="B25" s="677" t="s">
        <v>295</v>
      </c>
      <c r="C25" s="678"/>
      <c r="D25" s="678"/>
      <c r="E25" s="678"/>
      <c r="F25" s="678"/>
      <c r="G25" s="678"/>
      <c r="H25" s="678"/>
      <c r="I25" s="678"/>
      <c r="J25" s="678"/>
      <c r="K25" s="678"/>
      <c r="L25" s="678"/>
      <c r="M25" s="678"/>
      <c r="N25" s="678"/>
      <c r="O25" s="678"/>
      <c r="P25" s="678"/>
      <c r="Q25" s="679"/>
      <c r="R25" s="680" t="s">
        <v>176</v>
      </c>
      <c r="S25" s="681"/>
      <c r="T25" s="681"/>
      <c r="U25" s="681"/>
      <c r="V25" s="681"/>
      <c r="W25" s="681"/>
      <c r="X25" s="681"/>
      <c r="Y25" s="682"/>
      <c r="Z25" s="713" t="s">
        <v>176</v>
      </c>
      <c r="AA25" s="713"/>
      <c r="AB25" s="713"/>
      <c r="AC25" s="713"/>
      <c r="AD25" s="714" t="s">
        <v>242</v>
      </c>
      <c r="AE25" s="714"/>
      <c r="AF25" s="714"/>
      <c r="AG25" s="714"/>
      <c r="AH25" s="714"/>
      <c r="AI25" s="714"/>
      <c r="AJ25" s="714"/>
      <c r="AK25" s="714"/>
      <c r="AL25" s="683" t="s">
        <v>242</v>
      </c>
      <c r="AM25" s="684"/>
      <c r="AN25" s="684"/>
      <c r="AO25" s="715"/>
      <c r="AP25" s="774" t="s">
        <v>296</v>
      </c>
      <c r="AQ25" s="782"/>
      <c r="AR25" s="782"/>
      <c r="AS25" s="782"/>
      <c r="AT25" s="782"/>
      <c r="AU25" s="782"/>
      <c r="AV25" s="782"/>
      <c r="AW25" s="782"/>
      <c r="AX25" s="782"/>
      <c r="AY25" s="782"/>
      <c r="AZ25" s="782"/>
      <c r="BA25" s="782"/>
      <c r="BB25" s="782"/>
      <c r="BC25" s="782"/>
      <c r="BD25" s="782"/>
      <c r="BE25" s="782"/>
      <c r="BF25" s="776"/>
      <c r="BG25" s="680" t="s">
        <v>138</v>
      </c>
      <c r="BH25" s="681"/>
      <c r="BI25" s="681"/>
      <c r="BJ25" s="681"/>
      <c r="BK25" s="681"/>
      <c r="BL25" s="681"/>
      <c r="BM25" s="681"/>
      <c r="BN25" s="682"/>
      <c r="BO25" s="713" t="s">
        <v>176</v>
      </c>
      <c r="BP25" s="713"/>
      <c r="BQ25" s="713"/>
      <c r="BR25" s="713"/>
      <c r="BS25" s="686" t="s">
        <v>242</v>
      </c>
      <c r="BT25" s="681"/>
      <c r="BU25" s="681"/>
      <c r="BV25" s="681"/>
      <c r="BW25" s="681"/>
      <c r="BX25" s="681"/>
      <c r="BY25" s="681"/>
      <c r="BZ25" s="681"/>
      <c r="CA25" s="681"/>
      <c r="CB25" s="727"/>
      <c r="CD25" s="719" t="s">
        <v>297</v>
      </c>
      <c r="CE25" s="720"/>
      <c r="CF25" s="720"/>
      <c r="CG25" s="720"/>
      <c r="CH25" s="720"/>
      <c r="CI25" s="720"/>
      <c r="CJ25" s="720"/>
      <c r="CK25" s="720"/>
      <c r="CL25" s="720"/>
      <c r="CM25" s="720"/>
      <c r="CN25" s="720"/>
      <c r="CO25" s="720"/>
      <c r="CP25" s="720"/>
      <c r="CQ25" s="721"/>
      <c r="CR25" s="680">
        <v>3223787</v>
      </c>
      <c r="CS25" s="699"/>
      <c r="CT25" s="699"/>
      <c r="CU25" s="699"/>
      <c r="CV25" s="699"/>
      <c r="CW25" s="699"/>
      <c r="CX25" s="699"/>
      <c r="CY25" s="700"/>
      <c r="CZ25" s="683">
        <v>11.9</v>
      </c>
      <c r="DA25" s="701"/>
      <c r="DB25" s="701"/>
      <c r="DC25" s="702"/>
      <c r="DD25" s="686">
        <v>2840438</v>
      </c>
      <c r="DE25" s="699"/>
      <c r="DF25" s="699"/>
      <c r="DG25" s="699"/>
      <c r="DH25" s="699"/>
      <c r="DI25" s="699"/>
      <c r="DJ25" s="699"/>
      <c r="DK25" s="700"/>
      <c r="DL25" s="686">
        <v>2336802</v>
      </c>
      <c r="DM25" s="699"/>
      <c r="DN25" s="699"/>
      <c r="DO25" s="699"/>
      <c r="DP25" s="699"/>
      <c r="DQ25" s="699"/>
      <c r="DR25" s="699"/>
      <c r="DS25" s="699"/>
      <c r="DT25" s="699"/>
      <c r="DU25" s="699"/>
      <c r="DV25" s="700"/>
      <c r="DW25" s="683">
        <v>19.399999999999999</v>
      </c>
      <c r="DX25" s="701"/>
      <c r="DY25" s="701"/>
      <c r="DZ25" s="701"/>
      <c r="EA25" s="701"/>
      <c r="EB25" s="701"/>
      <c r="EC25" s="722"/>
    </row>
    <row r="26" spans="2:133" ht="11.25" customHeight="1" x14ac:dyDescent="0.15">
      <c r="B26" s="677" t="s">
        <v>298</v>
      </c>
      <c r="C26" s="678"/>
      <c r="D26" s="678"/>
      <c r="E26" s="678"/>
      <c r="F26" s="678"/>
      <c r="G26" s="678"/>
      <c r="H26" s="678"/>
      <c r="I26" s="678"/>
      <c r="J26" s="678"/>
      <c r="K26" s="678"/>
      <c r="L26" s="678"/>
      <c r="M26" s="678"/>
      <c r="N26" s="678"/>
      <c r="O26" s="678"/>
      <c r="P26" s="678"/>
      <c r="Q26" s="679"/>
      <c r="R26" s="680">
        <v>11638135</v>
      </c>
      <c r="S26" s="681"/>
      <c r="T26" s="681"/>
      <c r="U26" s="681"/>
      <c r="V26" s="681"/>
      <c r="W26" s="681"/>
      <c r="X26" s="681"/>
      <c r="Y26" s="682"/>
      <c r="Z26" s="713">
        <v>41.1</v>
      </c>
      <c r="AA26" s="713"/>
      <c r="AB26" s="713"/>
      <c r="AC26" s="713"/>
      <c r="AD26" s="714">
        <v>11286926</v>
      </c>
      <c r="AE26" s="714"/>
      <c r="AF26" s="714"/>
      <c r="AG26" s="714"/>
      <c r="AH26" s="714"/>
      <c r="AI26" s="714"/>
      <c r="AJ26" s="714"/>
      <c r="AK26" s="714"/>
      <c r="AL26" s="683">
        <v>99.2</v>
      </c>
      <c r="AM26" s="684"/>
      <c r="AN26" s="684"/>
      <c r="AO26" s="715"/>
      <c r="AP26" s="774" t="s">
        <v>299</v>
      </c>
      <c r="AQ26" s="775"/>
      <c r="AR26" s="775"/>
      <c r="AS26" s="775"/>
      <c r="AT26" s="775"/>
      <c r="AU26" s="775"/>
      <c r="AV26" s="775"/>
      <c r="AW26" s="775"/>
      <c r="AX26" s="775"/>
      <c r="AY26" s="775"/>
      <c r="AZ26" s="775"/>
      <c r="BA26" s="775"/>
      <c r="BB26" s="775"/>
      <c r="BC26" s="775"/>
      <c r="BD26" s="775"/>
      <c r="BE26" s="775"/>
      <c r="BF26" s="776"/>
      <c r="BG26" s="680" t="s">
        <v>242</v>
      </c>
      <c r="BH26" s="681"/>
      <c r="BI26" s="681"/>
      <c r="BJ26" s="681"/>
      <c r="BK26" s="681"/>
      <c r="BL26" s="681"/>
      <c r="BM26" s="681"/>
      <c r="BN26" s="682"/>
      <c r="BO26" s="713" t="s">
        <v>176</v>
      </c>
      <c r="BP26" s="713"/>
      <c r="BQ26" s="713"/>
      <c r="BR26" s="713"/>
      <c r="BS26" s="686" t="s">
        <v>242</v>
      </c>
      <c r="BT26" s="681"/>
      <c r="BU26" s="681"/>
      <c r="BV26" s="681"/>
      <c r="BW26" s="681"/>
      <c r="BX26" s="681"/>
      <c r="BY26" s="681"/>
      <c r="BZ26" s="681"/>
      <c r="CA26" s="681"/>
      <c r="CB26" s="727"/>
      <c r="CD26" s="719" t="s">
        <v>300</v>
      </c>
      <c r="CE26" s="720"/>
      <c r="CF26" s="720"/>
      <c r="CG26" s="720"/>
      <c r="CH26" s="720"/>
      <c r="CI26" s="720"/>
      <c r="CJ26" s="720"/>
      <c r="CK26" s="720"/>
      <c r="CL26" s="720"/>
      <c r="CM26" s="720"/>
      <c r="CN26" s="720"/>
      <c r="CO26" s="720"/>
      <c r="CP26" s="720"/>
      <c r="CQ26" s="721"/>
      <c r="CR26" s="680">
        <v>1948693</v>
      </c>
      <c r="CS26" s="681"/>
      <c r="CT26" s="681"/>
      <c r="CU26" s="681"/>
      <c r="CV26" s="681"/>
      <c r="CW26" s="681"/>
      <c r="CX26" s="681"/>
      <c r="CY26" s="682"/>
      <c r="CZ26" s="683">
        <v>7.2</v>
      </c>
      <c r="DA26" s="701"/>
      <c r="DB26" s="701"/>
      <c r="DC26" s="702"/>
      <c r="DD26" s="686">
        <v>1700526</v>
      </c>
      <c r="DE26" s="681"/>
      <c r="DF26" s="681"/>
      <c r="DG26" s="681"/>
      <c r="DH26" s="681"/>
      <c r="DI26" s="681"/>
      <c r="DJ26" s="681"/>
      <c r="DK26" s="682"/>
      <c r="DL26" s="686" t="s">
        <v>242</v>
      </c>
      <c r="DM26" s="681"/>
      <c r="DN26" s="681"/>
      <c r="DO26" s="681"/>
      <c r="DP26" s="681"/>
      <c r="DQ26" s="681"/>
      <c r="DR26" s="681"/>
      <c r="DS26" s="681"/>
      <c r="DT26" s="681"/>
      <c r="DU26" s="681"/>
      <c r="DV26" s="682"/>
      <c r="DW26" s="683" t="s">
        <v>242</v>
      </c>
      <c r="DX26" s="701"/>
      <c r="DY26" s="701"/>
      <c r="DZ26" s="701"/>
      <c r="EA26" s="701"/>
      <c r="EB26" s="701"/>
      <c r="EC26" s="722"/>
    </row>
    <row r="27" spans="2:133" ht="11.25" customHeight="1" x14ac:dyDescent="0.15">
      <c r="B27" s="677" t="s">
        <v>301</v>
      </c>
      <c r="C27" s="678"/>
      <c r="D27" s="678"/>
      <c r="E27" s="678"/>
      <c r="F27" s="678"/>
      <c r="G27" s="678"/>
      <c r="H27" s="678"/>
      <c r="I27" s="678"/>
      <c r="J27" s="678"/>
      <c r="K27" s="678"/>
      <c r="L27" s="678"/>
      <c r="M27" s="678"/>
      <c r="N27" s="678"/>
      <c r="O27" s="678"/>
      <c r="P27" s="678"/>
      <c r="Q27" s="679"/>
      <c r="R27" s="680">
        <v>11278</v>
      </c>
      <c r="S27" s="681"/>
      <c r="T27" s="681"/>
      <c r="U27" s="681"/>
      <c r="V27" s="681"/>
      <c r="W27" s="681"/>
      <c r="X27" s="681"/>
      <c r="Y27" s="682"/>
      <c r="Z27" s="713">
        <v>0</v>
      </c>
      <c r="AA27" s="713"/>
      <c r="AB27" s="713"/>
      <c r="AC27" s="713"/>
      <c r="AD27" s="714">
        <v>11278</v>
      </c>
      <c r="AE27" s="714"/>
      <c r="AF27" s="714"/>
      <c r="AG27" s="714"/>
      <c r="AH27" s="714"/>
      <c r="AI27" s="714"/>
      <c r="AJ27" s="714"/>
      <c r="AK27" s="714"/>
      <c r="AL27" s="683">
        <v>0.1</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6700699</v>
      </c>
      <c r="BH27" s="681"/>
      <c r="BI27" s="681"/>
      <c r="BJ27" s="681"/>
      <c r="BK27" s="681"/>
      <c r="BL27" s="681"/>
      <c r="BM27" s="681"/>
      <c r="BN27" s="682"/>
      <c r="BO27" s="713">
        <v>100</v>
      </c>
      <c r="BP27" s="713"/>
      <c r="BQ27" s="713"/>
      <c r="BR27" s="713"/>
      <c r="BS27" s="686" t="s">
        <v>138</v>
      </c>
      <c r="BT27" s="681"/>
      <c r="BU27" s="681"/>
      <c r="BV27" s="681"/>
      <c r="BW27" s="681"/>
      <c r="BX27" s="681"/>
      <c r="BY27" s="681"/>
      <c r="BZ27" s="681"/>
      <c r="CA27" s="681"/>
      <c r="CB27" s="727"/>
      <c r="CD27" s="719" t="s">
        <v>303</v>
      </c>
      <c r="CE27" s="720"/>
      <c r="CF27" s="720"/>
      <c r="CG27" s="720"/>
      <c r="CH27" s="720"/>
      <c r="CI27" s="720"/>
      <c r="CJ27" s="720"/>
      <c r="CK27" s="720"/>
      <c r="CL27" s="720"/>
      <c r="CM27" s="720"/>
      <c r="CN27" s="720"/>
      <c r="CO27" s="720"/>
      <c r="CP27" s="720"/>
      <c r="CQ27" s="721"/>
      <c r="CR27" s="680">
        <v>4010993</v>
      </c>
      <c r="CS27" s="699"/>
      <c r="CT27" s="699"/>
      <c r="CU27" s="699"/>
      <c r="CV27" s="699"/>
      <c r="CW27" s="699"/>
      <c r="CX27" s="699"/>
      <c r="CY27" s="700"/>
      <c r="CZ27" s="683">
        <v>14.7</v>
      </c>
      <c r="DA27" s="701"/>
      <c r="DB27" s="701"/>
      <c r="DC27" s="702"/>
      <c r="DD27" s="686">
        <v>1252411</v>
      </c>
      <c r="DE27" s="699"/>
      <c r="DF27" s="699"/>
      <c r="DG27" s="699"/>
      <c r="DH27" s="699"/>
      <c r="DI27" s="699"/>
      <c r="DJ27" s="699"/>
      <c r="DK27" s="700"/>
      <c r="DL27" s="686">
        <v>1127097</v>
      </c>
      <c r="DM27" s="699"/>
      <c r="DN27" s="699"/>
      <c r="DO27" s="699"/>
      <c r="DP27" s="699"/>
      <c r="DQ27" s="699"/>
      <c r="DR27" s="699"/>
      <c r="DS27" s="699"/>
      <c r="DT27" s="699"/>
      <c r="DU27" s="699"/>
      <c r="DV27" s="700"/>
      <c r="DW27" s="683">
        <v>9.4</v>
      </c>
      <c r="DX27" s="701"/>
      <c r="DY27" s="701"/>
      <c r="DZ27" s="701"/>
      <c r="EA27" s="701"/>
      <c r="EB27" s="701"/>
      <c r="EC27" s="722"/>
    </row>
    <row r="28" spans="2:133" ht="11.25" customHeight="1" x14ac:dyDescent="0.15">
      <c r="B28" s="677" t="s">
        <v>304</v>
      </c>
      <c r="C28" s="678"/>
      <c r="D28" s="678"/>
      <c r="E28" s="678"/>
      <c r="F28" s="678"/>
      <c r="G28" s="678"/>
      <c r="H28" s="678"/>
      <c r="I28" s="678"/>
      <c r="J28" s="678"/>
      <c r="K28" s="678"/>
      <c r="L28" s="678"/>
      <c r="M28" s="678"/>
      <c r="N28" s="678"/>
      <c r="O28" s="678"/>
      <c r="P28" s="678"/>
      <c r="Q28" s="679"/>
      <c r="R28" s="680">
        <v>336755</v>
      </c>
      <c r="S28" s="681"/>
      <c r="T28" s="681"/>
      <c r="U28" s="681"/>
      <c r="V28" s="681"/>
      <c r="W28" s="681"/>
      <c r="X28" s="681"/>
      <c r="Y28" s="682"/>
      <c r="Z28" s="713">
        <v>1.2</v>
      </c>
      <c r="AA28" s="713"/>
      <c r="AB28" s="713"/>
      <c r="AC28" s="713"/>
      <c r="AD28" s="714">
        <v>9892</v>
      </c>
      <c r="AE28" s="714"/>
      <c r="AF28" s="714"/>
      <c r="AG28" s="714"/>
      <c r="AH28" s="714"/>
      <c r="AI28" s="714"/>
      <c r="AJ28" s="714"/>
      <c r="AK28" s="714"/>
      <c r="AL28" s="683">
        <v>0.1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305</v>
      </c>
      <c r="CE28" s="720"/>
      <c r="CF28" s="720"/>
      <c r="CG28" s="720"/>
      <c r="CH28" s="720"/>
      <c r="CI28" s="720"/>
      <c r="CJ28" s="720"/>
      <c r="CK28" s="720"/>
      <c r="CL28" s="720"/>
      <c r="CM28" s="720"/>
      <c r="CN28" s="720"/>
      <c r="CO28" s="720"/>
      <c r="CP28" s="720"/>
      <c r="CQ28" s="721"/>
      <c r="CR28" s="680">
        <v>1950737</v>
      </c>
      <c r="CS28" s="681"/>
      <c r="CT28" s="681"/>
      <c r="CU28" s="681"/>
      <c r="CV28" s="681"/>
      <c r="CW28" s="681"/>
      <c r="CX28" s="681"/>
      <c r="CY28" s="682"/>
      <c r="CZ28" s="683">
        <v>7.2</v>
      </c>
      <c r="DA28" s="701"/>
      <c r="DB28" s="701"/>
      <c r="DC28" s="702"/>
      <c r="DD28" s="686">
        <v>1921888</v>
      </c>
      <c r="DE28" s="681"/>
      <c r="DF28" s="681"/>
      <c r="DG28" s="681"/>
      <c r="DH28" s="681"/>
      <c r="DI28" s="681"/>
      <c r="DJ28" s="681"/>
      <c r="DK28" s="682"/>
      <c r="DL28" s="686">
        <v>1921888</v>
      </c>
      <c r="DM28" s="681"/>
      <c r="DN28" s="681"/>
      <c r="DO28" s="681"/>
      <c r="DP28" s="681"/>
      <c r="DQ28" s="681"/>
      <c r="DR28" s="681"/>
      <c r="DS28" s="681"/>
      <c r="DT28" s="681"/>
      <c r="DU28" s="681"/>
      <c r="DV28" s="682"/>
      <c r="DW28" s="683">
        <v>16</v>
      </c>
      <c r="DX28" s="701"/>
      <c r="DY28" s="701"/>
      <c r="DZ28" s="701"/>
      <c r="EA28" s="701"/>
      <c r="EB28" s="701"/>
      <c r="EC28" s="722"/>
    </row>
    <row r="29" spans="2:133" ht="11.25" customHeight="1" x14ac:dyDescent="0.15">
      <c r="B29" s="677" t="s">
        <v>306</v>
      </c>
      <c r="C29" s="678"/>
      <c r="D29" s="678"/>
      <c r="E29" s="678"/>
      <c r="F29" s="678"/>
      <c r="G29" s="678"/>
      <c r="H29" s="678"/>
      <c r="I29" s="678"/>
      <c r="J29" s="678"/>
      <c r="K29" s="678"/>
      <c r="L29" s="678"/>
      <c r="M29" s="678"/>
      <c r="N29" s="678"/>
      <c r="O29" s="678"/>
      <c r="P29" s="678"/>
      <c r="Q29" s="679"/>
      <c r="R29" s="680">
        <v>167969</v>
      </c>
      <c r="S29" s="681"/>
      <c r="T29" s="681"/>
      <c r="U29" s="681"/>
      <c r="V29" s="681"/>
      <c r="W29" s="681"/>
      <c r="X29" s="681"/>
      <c r="Y29" s="682"/>
      <c r="Z29" s="713">
        <v>0.6</v>
      </c>
      <c r="AA29" s="713"/>
      <c r="AB29" s="713"/>
      <c r="AC29" s="713"/>
      <c r="AD29" s="714">
        <v>8830</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307</v>
      </c>
      <c r="CE29" s="766"/>
      <c r="CF29" s="719" t="s">
        <v>308</v>
      </c>
      <c r="CG29" s="720"/>
      <c r="CH29" s="720"/>
      <c r="CI29" s="720"/>
      <c r="CJ29" s="720"/>
      <c r="CK29" s="720"/>
      <c r="CL29" s="720"/>
      <c r="CM29" s="720"/>
      <c r="CN29" s="720"/>
      <c r="CO29" s="720"/>
      <c r="CP29" s="720"/>
      <c r="CQ29" s="721"/>
      <c r="CR29" s="680">
        <v>1950737</v>
      </c>
      <c r="CS29" s="699"/>
      <c r="CT29" s="699"/>
      <c r="CU29" s="699"/>
      <c r="CV29" s="699"/>
      <c r="CW29" s="699"/>
      <c r="CX29" s="699"/>
      <c r="CY29" s="700"/>
      <c r="CZ29" s="683">
        <v>7.2</v>
      </c>
      <c r="DA29" s="701"/>
      <c r="DB29" s="701"/>
      <c r="DC29" s="702"/>
      <c r="DD29" s="686">
        <v>1921888</v>
      </c>
      <c r="DE29" s="699"/>
      <c r="DF29" s="699"/>
      <c r="DG29" s="699"/>
      <c r="DH29" s="699"/>
      <c r="DI29" s="699"/>
      <c r="DJ29" s="699"/>
      <c r="DK29" s="700"/>
      <c r="DL29" s="686">
        <v>1921888</v>
      </c>
      <c r="DM29" s="699"/>
      <c r="DN29" s="699"/>
      <c r="DO29" s="699"/>
      <c r="DP29" s="699"/>
      <c r="DQ29" s="699"/>
      <c r="DR29" s="699"/>
      <c r="DS29" s="699"/>
      <c r="DT29" s="699"/>
      <c r="DU29" s="699"/>
      <c r="DV29" s="700"/>
      <c r="DW29" s="683">
        <v>16</v>
      </c>
      <c r="DX29" s="701"/>
      <c r="DY29" s="701"/>
      <c r="DZ29" s="701"/>
      <c r="EA29" s="701"/>
      <c r="EB29" s="701"/>
      <c r="EC29" s="722"/>
    </row>
    <row r="30" spans="2:133" ht="11.25" customHeight="1" x14ac:dyDescent="0.15">
      <c r="B30" s="677" t="s">
        <v>309</v>
      </c>
      <c r="C30" s="678"/>
      <c r="D30" s="678"/>
      <c r="E30" s="678"/>
      <c r="F30" s="678"/>
      <c r="G30" s="678"/>
      <c r="H30" s="678"/>
      <c r="I30" s="678"/>
      <c r="J30" s="678"/>
      <c r="K30" s="678"/>
      <c r="L30" s="678"/>
      <c r="M30" s="678"/>
      <c r="N30" s="678"/>
      <c r="O30" s="678"/>
      <c r="P30" s="678"/>
      <c r="Q30" s="679"/>
      <c r="R30" s="680">
        <v>63883</v>
      </c>
      <c r="S30" s="681"/>
      <c r="T30" s="681"/>
      <c r="U30" s="681"/>
      <c r="V30" s="681"/>
      <c r="W30" s="681"/>
      <c r="X30" s="681"/>
      <c r="Y30" s="682"/>
      <c r="Z30" s="713">
        <v>0.2</v>
      </c>
      <c r="AA30" s="713"/>
      <c r="AB30" s="713"/>
      <c r="AC30" s="713"/>
      <c r="AD30" s="714" t="s">
        <v>176</v>
      </c>
      <c r="AE30" s="714"/>
      <c r="AF30" s="714"/>
      <c r="AG30" s="714"/>
      <c r="AH30" s="714"/>
      <c r="AI30" s="714"/>
      <c r="AJ30" s="714"/>
      <c r="AK30" s="714"/>
      <c r="AL30" s="683" t="s">
        <v>242</v>
      </c>
      <c r="AM30" s="684"/>
      <c r="AN30" s="684"/>
      <c r="AO30" s="715"/>
      <c r="AP30" s="741" t="s">
        <v>225</v>
      </c>
      <c r="AQ30" s="742"/>
      <c r="AR30" s="742"/>
      <c r="AS30" s="742"/>
      <c r="AT30" s="742"/>
      <c r="AU30" s="742"/>
      <c r="AV30" s="742"/>
      <c r="AW30" s="742"/>
      <c r="AX30" s="742"/>
      <c r="AY30" s="742"/>
      <c r="AZ30" s="742"/>
      <c r="BA30" s="742"/>
      <c r="BB30" s="742"/>
      <c r="BC30" s="742"/>
      <c r="BD30" s="742"/>
      <c r="BE30" s="742"/>
      <c r="BF30" s="743"/>
      <c r="BG30" s="741" t="s">
        <v>310</v>
      </c>
      <c r="BH30" s="754"/>
      <c r="BI30" s="754"/>
      <c r="BJ30" s="754"/>
      <c r="BK30" s="754"/>
      <c r="BL30" s="754"/>
      <c r="BM30" s="754"/>
      <c r="BN30" s="754"/>
      <c r="BO30" s="754"/>
      <c r="BP30" s="754"/>
      <c r="BQ30" s="755"/>
      <c r="BR30" s="741" t="s">
        <v>311</v>
      </c>
      <c r="BS30" s="754"/>
      <c r="BT30" s="754"/>
      <c r="BU30" s="754"/>
      <c r="BV30" s="754"/>
      <c r="BW30" s="754"/>
      <c r="BX30" s="754"/>
      <c r="BY30" s="754"/>
      <c r="BZ30" s="754"/>
      <c r="CA30" s="754"/>
      <c r="CB30" s="755"/>
      <c r="CD30" s="767"/>
      <c r="CE30" s="768"/>
      <c r="CF30" s="719" t="s">
        <v>312</v>
      </c>
      <c r="CG30" s="720"/>
      <c r="CH30" s="720"/>
      <c r="CI30" s="720"/>
      <c r="CJ30" s="720"/>
      <c r="CK30" s="720"/>
      <c r="CL30" s="720"/>
      <c r="CM30" s="720"/>
      <c r="CN30" s="720"/>
      <c r="CO30" s="720"/>
      <c r="CP30" s="720"/>
      <c r="CQ30" s="721"/>
      <c r="CR30" s="680">
        <v>1849589</v>
      </c>
      <c r="CS30" s="681"/>
      <c r="CT30" s="681"/>
      <c r="CU30" s="681"/>
      <c r="CV30" s="681"/>
      <c r="CW30" s="681"/>
      <c r="CX30" s="681"/>
      <c r="CY30" s="682"/>
      <c r="CZ30" s="683">
        <v>6.8</v>
      </c>
      <c r="DA30" s="701"/>
      <c r="DB30" s="701"/>
      <c r="DC30" s="702"/>
      <c r="DD30" s="686">
        <v>1823610</v>
      </c>
      <c r="DE30" s="681"/>
      <c r="DF30" s="681"/>
      <c r="DG30" s="681"/>
      <c r="DH30" s="681"/>
      <c r="DI30" s="681"/>
      <c r="DJ30" s="681"/>
      <c r="DK30" s="682"/>
      <c r="DL30" s="686">
        <v>1823610</v>
      </c>
      <c r="DM30" s="681"/>
      <c r="DN30" s="681"/>
      <c r="DO30" s="681"/>
      <c r="DP30" s="681"/>
      <c r="DQ30" s="681"/>
      <c r="DR30" s="681"/>
      <c r="DS30" s="681"/>
      <c r="DT30" s="681"/>
      <c r="DU30" s="681"/>
      <c r="DV30" s="682"/>
      <c r="DW30" s="683">
        <v>15.2</v>
      </c>
      <c r="DX30" s="701"/>
      <c r="DY30" s="701"/>
      <c r="DZ30" s="701"/>
      <c r="EA30" s="701"/>
      <c r="EB30" s="701"/>
      <c r="EC30" s="722"/>
    </row>
    <row r="31" spans="2:133" ht="11.25" customHeight="1" x14ac:dyDescent="0.15">
      <c r="B31" s="677" t="s">
        <v>313</v>
      </c>
      <c r="C31" s="678"/>
      <c r="D31" s="678"/>
      <c r="E31" s="678"/>
      <c r="F31" s="678"/>
      <c r="G31" s="678"/>
      <c r="H31" s="678"/>
      <c r="I31" s="678"/>
      <c r="J31" s="678"/>
      <c r="K31" s="678"/>
      <c r="L31" s="678"/>
      <c r="M31" s="678"/>
      <c r="N31" s="678"/>
      <c r="O31" s="678"/>
      <c r="P31" s="678"/>
      <c r="Q31" s="679"/>
      <c r="R31" s="680">
        <v>8432166</v>
      </c>
      <c r="S31" s="681"/>
      <c r="T31" s="681"/>
      <c r="U31" s="681"/>
      <c r="V31" s="681"/>
      <c r="W31" s="681"/>
      <c r="X31" s="681"/>
      <c r="Y31" s="682"/>
      <c r="Z31" s="713">
        <v>29.8</v>
      </c>
      <c r="AA31" s="713"/>
      <c r="AB31" s="713"/>
      <c r="AC31" s="713"/>
      <c r="AD31" s="714" t="s">
        <v>138</v>
      </c>
      <c r="AE31" s="714"/>
      <c r="AF31" s="714"/>
      <c r="AG31" s="714"/>
      <c r="AH31" s="714"/>
      <c r="AI31" s="714"/>
      <c r="AJ31" s="714"/>
      <c r="AK31" s="714"/>
      <c r="AL31" s="683" t="s">
        <v>242</v>
      </c>
      <c r="AM31" s="684"/>
      <c r="AN31" s="684"/>
      <c r="AO31" s="715"/>
      <c r="AP31" s="756" t="s">
        <v>314</v>
      </c>
      <c r="AQ31" s="757"/>
      <c r="AR31" s="757"/>
      <c r="AS31" s="757"/>
      <c r="AT31" s="762" t="s">
        <v>315</v>
      </c>
      <c r="AU31" s="231"/>
      <c r="AV31" s="231"/>
      <c r="AW31" s="231"/>
      <c r="AX31" s="746" t="s">
        <v>191</v>
      </c>
      <c r="AY31" s="747"/>
      <c r="AZ31" s="747"/>
      <c r="BA31" s="747"/>
      <c r="BB31" s="747"/>
      <c r="BC31" s="747"/>
      <c r="BD31" s="747"/>
      <c r="BE31" s="747"/>
      <c r="BF31" s="748"/>
      <c r="BG31" s="749">
        <v>97.9</v>
      </c>
      <c r="BH31" s="750"/>
      <c r="BI31" s="750"/>
      <c r="BJ31" s="750"/>
      <c r="BK31" s="750"/>
      <c r="BL31" s="750"/>
      <c r="BM31" s="751">
        <v>95.7</v>
      </c>
      <c r="BN31" s="750"/>
      <c r="BO31" s="750"/>
      <c r="BP31" s="750"/>
      <c r="BQ31" s="752"/>
      <c r="BR31" s="749">
        <v>98.6</v>
      </c>
      <c r="BS31" s="750"/>
      <c r="BT31" s="750"/>
      <c r="BU31" s="750"/>
      <c r="BV31" s="750"/>
      <c r="BW31" s="750"/>
      <c r="BX31" s="751">
        <v>96.1</v>
      </c>
      <c r="BY31" s="750"/>
      <c r="BZ31" s="750"/>
      <c r="CA31" s="750"/>
      <c r="CB31" s="752"/>
      <c r="CD31" s="767"/>
      <c r="CE31" s="768"/>
      <c r="CF31" s="719" t="s">
        <v>316</v>
      </c>
      <c r="CG31" s="720"/>
      <c r="CH31" s="720"/>
      <c r="CI31" s="720"/>
      <c r="CJ31" s="720"/>
      <c r="CK31" s="720"/>
      <c r="CL31" s="720"/>
      <c r="CM31" s="720"/>
      <c r="CN31" s="720"/>
      <c r="CO31" s="720"/>
      <c r="CP31" s="720"/>
      <c r="CQ31" s="721"/>
      <c r="CR31" s="680">
        <v>101148</v>
      </c>
      <c r="CS31" s="699"/>
      <c r="CT31" s="699"/>
      <c r="CU31" s="699"/>
      <c r="CV31" s="699"/>
      <c r="CW31" s="699"/>
      <c r="CX31" s="699"/>
      <c r="CY31" s="700"/>
      <c r="CZ31" s="683">
        <v>0.4</v>
      </c>
      <c r="DA31" s="701"/>
      <c r="DB31" s="701"/>
      <c r="DC31" s="702"/>
      <c r="DD31" s="686">
        <v>98278</v>
      </c>
      <c r="DE31" s="699"/>
      <c r="DF31" s="699"/>
      <c r="DG31" s="699"/>
      <c r="DH31" s="699"/>
      <c r="DI31" s="699"/>
      <c r="DJ31" s="699"/>
      <c r="DK31" s="700"/>
      <c r="DL31" s="686">
        <v>98278</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71" t="s">
        <v>317</v>
      </c>
      <c r="C32" s="772"/>
      <c r="D32" s="772"/>
      <c r="E32" s="772"/>
      <c r="F32" s="772"/>
      <c r="G32" s="772"/>
      <c r="H32" s="772"/>
      <c r="I32" s="772"/>
      <c r="J32" s="772"/>
      <c r="K32" s="772"/>
      <c r="L32" s="772"/>
      <c r="M32" s="772"/>
      <c r="N32" s="772"/>
      <c r="O32" s="772"/>
      <c r="P32" s="772"/>
      <c r="Q32" s="773"/>
      <c r="R32" s="680" t="s">
        <v>176</v>
      </c>
      <c r="S32" s="681"/>
      <c r="T32" s="681"/>
      <c r="U32" s="681"/>
      <c r="V32" s="681"/>
      <c r="W32" s="681"/>
      <c r="X32" s="681"/>
      <c r="Y32" s="682"/>
      <c r="Z32" s="713" t="s">
        <v>242</v>
      </c>
      <c r="AA32" s="713"/>
      <c r="AB32" s="713"/>
      <c r="AC32" s="713"/>
      <c r="AD32" s="714" t="s">
        <v>242</v>
      </c>
      <c r="AE32" s="714"/>
      <c r="AF32" s="714"/>
      <c r="AG32" s="714"/>
      <c r="AH32" s="714"/>
      <c r="AI32" s="714"/>
      <c r="AJ32" s="714"/>
      <c r="AK32" s="714"/>
      <c r="AL32" s="683" t="s">
        <v>138</v>
      </c>
      <c r="AM32" s="684"/>
      <c r="AN32" s="684"/>
      <c r="AO32" s="715"/>
      <c r="AP32" s="758"/>
      <c r="AQ32" s="759"/>
      <c r="AR32" s="759"/>
      <c r="AS32" s="759"/>
      <c r="AT32" s="763"/>
      <c r="AU32" s="230" t="s">
        <v>318</v>
      </c>
      <c r="AV32" s="230"/>
      <c r="AW32" s="230"/>
      <c r="AX32" s="677" t="s">
        <v>319</v>
      </c>
      <c r="AY32" s="678"/>
      <c r="AZ32" s="678"/>
      <c r="BA32" s="678"/>
      <c r="BB32" s="678"/>
      <c r="BC32" s="678"/>
      <c r="BD32" s="678"/>
      <c r="BE32" s="678"/>
      <c r="BF32" s="679"/>
      <c r="BG32" s="753">
        <v>98.7</v>
      </c>
      <c r="BH32" s="699"/>
      <c r="BI32" s="699"/>
      <c r="BJ32" s="699"/>
      <c r="BK32" s="699"/>
      <c r="BL32" s="699"/>
      <c r="BM32" s="684">
        <v>96.3</v>
      </c>
      <c r="BN32" s="745"/>
      <c r="BO32" s="745"/>
      <c r="BP32" s="745"/>
      <c r="BQ32" s="726"/>
      <c r="BR32" s="753">
        <v>98.7</v>
      </c>
      <c r="BS32" s="699"/>
      <c r="BT32" s="699"/>
      <c r="BU32" s="699"/>
      <c r="BV32" s="699"/>
      <c r="BW32" s="699"/>
      <c r="BX32" s="684">
        <v>96.1</v>
      </c>
      <c r="BY32" s="745"/>
      <c r="BZ32" s="745"/>
      <c r="CA32" s="745"/>
      <c r="CB32" s="726"/>
      <c r="CD32" s="769"/>
      <c r="CE32" s="770"/>
      <c r="CF32" s="719" t="s">
        <v>320</v>
      </c>
      <c r="CG32" s="720"/>
      <c r="CH32" s="720"/>
      <c r="CI32" s="720"/>
      <c r="CJ32" s="720"/>
      <c r="CK32" s="720"/>
      <c r="CL32" s="720"/>
      <c r="CM32" s="720"/>
      <c r="CN32" s="720"/>
      <c r="CO32" s="720"/>
      <c r="CP32" s="720"/>
      <c r="CQ32" s="721"/>
      <c r="CR32" s="680" t="s">
        <v>242</v>
      </c>
      <c r="CS32" s="681"/>
      <c r="CT32" s="681"/>
      <c r="CU32" s="681"/>
      <c r="CV32" s="681"/>
      <c r="CW32" s="681"/>
      <c r="CX32" s="681"/>
      <c r="CY32" s="682"/>
      <c r="CZ32" s="683" t="s">
        <v>138</v>
      </c>
      <c r="DA32" s="701"/>
      <c r="DB32" s="701"/>
      <c r="DC32" s="702"/>
      <c r="DD32" s="686" t="s">
        <v>242</v>
      </c>
      <c r="DE32" s="681"/>
      <c r="DF32" s="681"/>
      <c r="DG32" s="681"/>
      <c r="DH32" s="681"/>
      <c r="DI32" s="681"/>
      <c r="DJ32" s="681"/>
      <c r="DK32" s="682"/>
      <c r="DL32" s="686" t="s">
        <v>138</v>
      </c>
      <c r="DM32" s="681"/>
      <c r="DN32" s="681"/>
      <c r="DO32" s="681"/>
      <c r="DP32" s="681"/>
      <c r="DQ32" s="681"/>
      <c r="DR32" s="681"/>
      <c r="DS32" s="681"/>
      <c r="DT32" s="681"/>
      <c r="DU32" s="681"/>
      <c r="DV32" s="682"/>
      <c r="DW32" s="683" t="s">
        <v>242</v>
      </c>
      <c r="DX32" s="701"/>
      <c r="DY32" s="701"/>
      <c r="DZ32" s="701"/>
      <c r="EA32" s="701"/>
      <c r="EB32" s="701"/>
      <c r="EC32" s="722"/>
    </row>
    <row r="33" spans="2:133" ht="11.25" customHeight="1" x14ac:dyDescent="0.15">
      <c r="B33" s="677" t="s">
        <v>321</v>
      </c>
      <c r="C33" s="678"/>
      <c r="D33" s="678"/>
      <c r="E33" s="678"/>
      <c r="F33" s="678"/>
      <c r="G33" s="678"/>
      <c r="H33" s="678"/>
      <c r="I33" s="678"/>
      <c r="J33" s="678"/>
      <c r="K33" s="678"/>
      <c r="L33" s="678"/>
      <c r="M33" s="678"/>
      <c r="N33" s="678"/>
      <c r="O33" s="678"/>
      <c r="P33" s="678"/>
      <c r="Q33" s="679"/>
      <c r="R33" s="680">
        <v>1465797</v>
      </c>
      <c r="S33" s="681"/>
      <c r="T33" s="681"/>
      <c r="U33" s="681"/>
      <c r="V33" s="681"/>
      <c r="W33" s="681"/>
      <c r="X33" s="681"/>
      <c r="Y33" s="682"/>
      <c r="Z33" s="713">
        <v>5.2</v>
      </c>
      <c r="AA33" s="713"/>
      <c r="AB33" s="713"/>
      <c r="AC33" s="713"/>
      <c r="AD33" s="714" t="s">
        <v>176</v>
      </c>
      <c r="AE33" s="714"/>
      <c r="AF33" s="714"/>
      <c r="AG33" s="714"/>
      <c r="AH33" s="714"/>
      <c r="AI33" s="714"/>
      <c r="AJ33" s="714"/>
      <c r="AK33" s="714"/>
      <c r="AL33" s="683" t="s">
        <v>242</v>
      </c>
      <c r="AM33" s="684"/>
      <c r="AN33" s="684"/>
      <c r="AO33" s="715"/>
      <c r="AP33" s="760"/>
      <c r="AQ33" s="761"/>
      <c r="AR33" s="761"/>
      <c r="AS33" s="761"/>
      <c r="AT33" s="764"/>
      <c r="AU33" s="232"/>
      <c r="AV33" s="232"/>
      <c r="AW33" s="232"/>
      <c r="AX33" s="661" t="s">
        <v>322</v>
      </c>
      <c r="AY33" s="662"/>
      <c r="AZ33" s="662"/>
      <c r="BA33" s="662"/>
      <c r="BB33" s="662"/>
      <c r="BC33" s="662"/>
      <c r="BD33" s="662"/>
      <c r="BE33" s="662"/>
      <c r="BF33" s="663"/>
      <c r="BG33" s="744">
        <v>97</v>
      </c>
      <c r="BH33" s="665"/>
      <c r="BI33" s="665"/>
      <c r="BJ33" s="665"/>
      <c r="BK33" s="665"/>
      <c r="BL33" s="665"/>
      <c r="BM33" s="707">
        <v>94.8</v>
      </c>
      <c r="BN33" s="665"/>
      <c r="BO33" s="665"/>
      <c r="BP33" s="665"/>
      <c r="BQ33" s="709"/>
      <c r="BR33" s="744">
        <v>98.4</v>
      </c>
      <c r="BS33" s="665"/>
      <c r="BT33" s="665"/>
      <c r="BU33" s="665"/>
      <c r="BV33" s="665"/>
      <c r="BW33" s="665"/>
      <c r="BX33" s="707">
        <v>95.6</v>
      </c>
      <c r="BY33" s="665"/>
      <c r="BZ33" s="665"/>
      <c r="CA33" s="665"/>
      <c r="CB33" s="709"/>
      <c r="CD33" s="719" t="s">
        <v>323</v>
      </c>
      <c r="CE33" s="720"/>
      <c r="CF33" s="720"/>
      <c r="CG33" s="720"/>
      <c r="CH33" s="720"/>
      <c r="CI33" s="720"/>
      <c r="CJ33" s="720"/>
      <c r="CK33" s="720"/>
      <c r="CL33" s="720"/>
      <c r="CM33" s="720"/>
      <c r="CN33" s="720"/>
      <c r="CO33" s="720"/>
      <c r="CP33" s="720"/>
      <c r="CQ33" s="721"/>
      <c r="CR33" s="680">
        <v>14544414</v>
      </c>
      <c r="CS33" s="699"/>
      <c r="CT33" s="699"/>
      <c r="CU33" s="699"/>
      <c r="CV33" s="699"/>
      <c r="CW33" s="699"/>
      <c r="CX33" s="699"/>
      <c r="CY33" s="700"/>
      <c r="CZ33" s="683">
        <v>53.5</v>
      </c>
      <c r="DA33" s="701"/>
      <c r="DB33" s="701"/>
      <c r="DC33" s="702"/>
      <c r="DD33" s="686">
        <v>6978404</v>
      </c>
      <c r="DE33" s="699"/>
      <c r="DF33" s="699"/>
      <c r="DG33" s="699"/>
      <c r="DH33" s="699"/>
      <c r="DI33" s="699"/>
      <c r="DJ33" s="699"/>
      <c r="DK33" s="700"/>
      <c r="DL33" s="686">
        <v>5011303</v>
      </c>
      <c r="DM33" s="699"/>
      <c r="DN33" s="699"/>
      <c r="DO33" s="699"/>
      <c r="DP33" s="699"/>
      <c r="DQ33" s="699"/>
      <c r="DR33" s="699"/>
      <c r="DS33" s="699"/>
      <c r="DT33" s="699"/>
      <c r="DU33" s="699"/>
      <c r="DV33" s="700"/>
      <c r="DW33" s="683">
        <v>41.6</v>
      </c>
      <c r="DX33" s="701"/>
      <c r="DY33" s="701"/>
      <c r="DZ33" s="701"/>
      <c r="EA33" s="701"/>
      <c r="EB33" s="701"/>
      <c r="EC33" s="722"/>
    </row>
    <row r="34" spans="2:133" ht="11.25" customHeight="1" x14ac:dyDescent="0.15">
      <c r="B34" s="677" t="s">
        <v>324</v>
      </c>
      <c r="C34" s="678"/>
      <c r="D34" s="678"/>
      <c r="E34" s="678"/>
      <c r="F34" s="678"/>
      <c r="G34" s="678"/>
      <c r="H34" s="678"/>
      <c r="I34" s="678"/>
      <c r="J34" s="678"/>
      <c r="K34" s="678"/>
      <c r="L34" s="678"/>
      <c r="M34" s="678"/>
      <c r="N34" s="678"/>
      <c r="O34" s="678"/>
      <c r="P34" s="678"/>
      <c r="Q34" s="679"/>
      <c r="R34" s="680">
        <v>342126</v>
      </c>
      <c r="S34" s="681"/>
      <c r="T34" s="681"/>
      <c r="U34" s="681"/>
      <c r="V34" s="681"/>
      <c r="W34" s="681"/>
      <c r="X34" s="681"/>
      <c r="Y34" s="682"/>
      <c r="Z34" s="713">
        <v>1.2</v>
      </c>
      <c r="AA34" s="713"/>
      <c r="AB34" s="713"/>
      <c r="AC34" s="713"/>
      <c r="AD34" s="714" t="s">
        <v>176</v>
      </c>
      <c r="AE34" s="714"/>
      <c r="AF34" s="714"/>
      <c r="AG34" s="714"/>
      <c r="AH34" s="714"/>
      <c r="AI34" s="714"/>
      <c r="AJ34" s="714"/>
      <c r="AK34" s="714"/>
      <c r="AL34" s="683" t="s">
        <v>242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325</v>
      </c>
      <c r="CE34" s="720"/>
      <c r="CF34" s="720"/>
      <c r="CG34" s="720"/>
      <c r="CH34" s="720"/>
      <c r="CI34" s="720"/>
      <c r="CJ34" s="720"/>
      <c r="CK34" s="720"/>
      <c r="CL34" s="720"/>
      <c r="CM34" s="720"/>
      <c r="CN34" s="720"/>
      <c r="CO34" s="720"/>
      <c r="CP34" s="720"/>
      <c r="CQ34" s="721"/>
      <c r="CR34" s="680">
        <v>3233146</v>
      </c>
      <c r="CS34" s="681"/>
      <c r="CT34" s="681"/>
      <c r="CU34" s="681"/>
      <c r="CV34" s="681"/>
      <c r="CW34" s="681"/>
      <c r="CX34" s="681"/>
      <c r="CY34" s="682"/>
      <c r="CZ34" s="683">
        <v>11.9</v>
      </c>
      <c r="DA34" s="701"/>
      <c r="DB34" s="701"/>
      <c r="DC34" s="702"/>
      <c r="DD34" s="686">
        <v>2509320</v>
      </c>
      <c r="DE34" s="681"/>
      <c r="DF34" s="681"/>
      <c r="DG34" s="681"/>
      <c r="DH34" s="681"/>
      <c r="DI34" s="681"/>
      <c r="DJ34" s="681"/>
      <c r="DK34" s="682"/>
      <c r="DL34" s="686">
        <v>2202949</v>
      </c>
      <c r="DM34" s="681"/>
      <c r="DN34" s="681"/>
      <c r="DO34" s="681"/>
      <c r="DP34" s="681"/>
      <c r="DQ34" s="681"/>
      <c r="DR34" s="681"/>
      <c r="DS34" s="681"/>
      <c r="DT34" s="681"/>
      <c r="DU34" s="681"/>
      <c r="DV34" s="682"/>
      <c r="DW34" s="683">
        <v>18.3</v>
      </c>
      <c r="DX34" s="701"/>
      <c r="DY34" s="701"/>
      <c r="DZ34" s="701"/>
      <c r="EA34" s="701"/>
      <c r="EB34" s="701"/>
      <c r="EC34" s="722"/>
    </row>
    <row r="35" spans="2:133" ht="11.25" customHeight="1" x14ac:dyDescent="0.15">
      <c r="B35" s="677" t="s">
        <v>326</v>
      </c>
      <c r="C35" s="678"/>
      <c r="D35" s="678"/>
      <c r="E35" s="678"/>
      <c r="F35" s="678"/>
      <c r="G35" s="678"/>
      <c r="H35" s="678"/>
      <c r="I35" s="678"/>
      <c r="J35" s="678"/>
      <c r="K35" s="678"/>
      <c r="L35" s="678"/>
      <c r="M35" s="678"/>
      <c r="N35" s="678"/>
      <c r="O35" s="678"/>
      <c r="P35" s="678"/>
      <c r="Q35" s="679"/>
      <c r="R35" s="680">
        <v>355042</v>
      </c>
      <c r="S35" s="681"/>
      <c r="T35" s="681"/>
      <c r="U35" s="681"/>
      <c r="V35" s="681"/>
      <c r="W35" s="681"/>
      <c r="X35" s="681"/>
      <c r="Y35" s="682"/>
      <c r="Z35" s="713">
        <v>1.3</v>
      </c>
      <c r="AA35" s="713"/>
      <c r="AB35" s="713"/>
      <c r="AC35" s="713"/>
      <c r="AD35" s="714" t="s">
        <v>242</v>
      </c>
      <c r="AE35" s="714"/>
      <c r="AF35" s="714"/>
      <c r="AG35" s="714"/>
      <c r="AH35" s="714"/>
      <c r="AI35" s="714"/>
      <c r="AJ35" s="714"/>
      <c r="AK35" s="714"/>
      <c r="AL35" s="683" t="s">
        <v>242</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329</v>
      </c>
      <c r="CE35" s="720"/>
      <c r="CF35" s="720"/>
      <c r="CG35" s="720"/>
      <c r="CH35" s="720"/>
      <c r="CI35" s="720"/>
      <c r="CJ35" s="720"/>
      <c r="CK35" s="720"/>
      <c r="CL35" s="720"/>
      <c r="CM35" s="720"/>
      <c r="CN35" s="720"/>
      <c r="CO35" s="720"/>
      <c r="CP35" s="720"/>
      <c r="CQ35" s="721"/>
      <c r="CR35" s="680">
        <v>132318</v>
      </c>
      <c r="CS35" s="699"/>
      <c r="CT35" s="699"/>
      <c r="CU35" s="699"/>
      <c r="CV35" s="699"/>
      <c r="CW35" s="699"/>
      <c r="CX35" s="699"/>
      <c r="CY35" s="700"/>
      <c r="CZ35" s="683">
        <v>0.5</v>
      </c>
      <c r="DA35" s="701"/>
      <c r="DB35" s="701"/>
      <c r="DC35" s="702"/>
      <c r="DD35" s="686">
        <v>113658</v>
      </c>
      <c r="DE35" s="699"/>
      <c r="DF35" s="699"/>
      <c r="DG35" s="699"/>
      <c r="DH35" s="699"/>
      <c r="DI35" s="699"/>
      <c r="DJ35" s="699"/>
      <c r="DK35" s="700"/>
      <c r="DL35" s="686">
        <v>113205</v>
      </c>
      <c r="DM35" s="699"/>
      <c r="DN35" s="699"/>
      <c r="DO35" s="699"/>
      <c r="DP35" s="699"/>
      <c r="DQ35" s="699"/>
      <c r="DR35" s="699"/>
      <c r="DS35" s="699"/>
      <c r="DT35" s="699"/>
      <c r="DU35" s="699"/>
      <c r="DV35" s="700"/>
      <c r="DW35" s="683">
        <v>0.9</v>
      </c>
      <c r="DX35" s="701"/>
      <c r="DY35" s="701"/>
      <c r="DZ35" s="701"/>
      <c r="EA35" s="701"/>
      <c r="EB35" s="701"/>
      <c r="EC35" s="722"/>
    </row>
    <row r="36" spans="2:133" ht="11.25" customHeight="1" x14ac:dyDescent="0.15">
      <c r="B36" s="677" t="s">
        <v>330</v>
      </c>
      <c r="C36" s="678"/>
      <c r="D36" s="678"/>
      <c r="E36" s="678"/>
      <c r="F36" s="678"/>
      <c r="G36" s="678"/>
      <c r="H36" s="678"/>
      <c r="I36" s="678"/>
      <c r="J36" s="678"/>
      <c r="K36" s="678"/>
      <c r="L36" s="678"/>
      <c r="M36" s="678"/>
      <c r="N36" s="678"/>
      <c r="O36" s="678"/>
      <c r="P36" s="678"/>
      <c r="Q36" s="679"/>
      <c r="R36" s="680">
        <v>708043</v>
      </c>
      <c r="S36" s="681"/>
      <c r="T36" s="681"/>
      <c r="U36" s="681"/>
      <c r="V36" s="681"/>
      <c r="W36" s="681"/>
      <c r="X36" s="681"/>
      <c r="Y36" s="682"/>
      <c r="Z36" s="713">
        <v>2.5</v>
      </c>
      <c r="AA36" s="713"/>
      <c r="AB36" s="713"/>
      <c r="AC36" s="713"/>
      <c r="AD36" s="714" t="s">
        <v>242</v>
      </c>
      <c r="AE36" s="714"/>
      <c r="AF36" s="714"/>
      <c r="AG36" s="714"/>
      <c r="AH36" s="714"/>
      <c r="AI36" s="714"/>
      <c r="AJ36" s="714"/>
      <c r="AK36" s="714"/>
      <c r="AL36" s="683" t="s">
        <v>242</v>
      </c>
      <c r="AM36" s="684"/>
      <c r="AN36" s="684"/>
      <c r="AO36" s="715"/>
      <c r="AP36" s="235"/>
      <c r="AQ36" s="732" t="s">
        <v>331</v>
      </c>
      <c r="AR36" s="733"/>
      <c r="AS36" s="733"/>
      <c r="AT36" s="733"/>
      <c r="AU36" s="733"/>
      <c r="AV36" s="733"/>
      <c r="AW36" s="733"/>
      <c r="AX36" s="733"/>
      <c r="AY36" s="734"/>
      <c r="AZ36" s="735">
        <v>2231355</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47810</v>
      </c>
      <c r="BW36" s="736"/>
      <c r="BX36" s="736"/>
      <c r="BY36" s="736"/>
      <c r="BZ36" s="736"/>
      <c r="CA36" s="736"/>
      <c r="CB36" s="737"/>
      <c r="CD36" s="719" t="s">
        <v>333</v>
      </c>
      <c r="CE36" s="720"/>
      <c r="CF36" s="720"/>
      <c r="CG36" s="720"/>
      <c r="CH36" s="720"/>
      <c r="CI36" s="720"/>
      <c r="CJ36" s="720"/>
      <c r="CK36" s="720"/>
      <c r="CL36" s="720"/>
      <c r="CM36" s="720"/>
      <c r="CN36" s="720"/>
      <c r="CO36" s="720"/>
      <c r="CP36" s="720"/>
      <c r="CQ36" s="721"/>
      <c r="CR36" s="680">
        <v>8657932</v>
      </c>
      <c r="CS36" s="681"/>
      <c r="CT36" s="681"/>
      <c r="CU36" s="681"/>
      <c r="CV36" s="681"/>
      <c r="CW36" s="681"/>
      <c r="CX36" s="681"/>
      <c r="CY36" s="682"/>
      <c r="CZ36" s="683">
        <v>31.8</v>
      </c>
      <c r="DA36" s="701"/>
      <c r="DB36" s="701"/>
      <c r="DC36" s="702"/>
      <c r="DD36" s="686">
        <v>2752651</v>
      </c>
      <c r="DE36" s="681"/>
      <c r="DF36" s="681"/>
      <c r="DG36" s="681"/>
      <c r="DH36" s="681"/>
      <c r="DI36" s="681"/>
      <c r="DJ36" s="681"/>
      <c r="DK36" s="682"/>
      <c r="DL36" s="686">
        <v>1469019</v>
      </c>
      <c r="DM36" s="681"/>
      <c r="DN36" s="681"/>
      <c r="DO36" s="681"/>
      <c r="DP36" s="681"/>
      <c r="DQ36" s="681"/>
      <c r="DR36" s="681"/>
      <c r="DS36" s="681"/>
      <c r="DT36" s="681"/>
      <c r="DU36" s="681"/>
      <c r="DV36" s="682"/>
      <c r="DW36" s="683">
        <v>12.2</v>
      </c>
      <c r="DX36" s="701"/>
      <c r="DY36" s="701"/>
      <c r="DZ36" s="701"/>
      <c r="EA36" s="701"/>
      <c r="EB36" s="701"/>
      <c r="EC36" s="722"/>
    </row>
    <row r="37" spans="2:133" ht="11.25" customHeight="1" x14ac:dyDescent="0.15">
      <c r="B37" s="677" t="s">
        <v>334</v>
      </c>
      <c r="C37" s="678"/>
      <c r="D37" s="678"/>
      <c r="E37" s="678"/>
      <c r="F37" s="678"/>
      <c r="G37" s="678"/>
      <c r="H37" s="678"/>
      <c r="I37" s="678"/>
      <c r="J37" s="678"/>
      <c r="K37" s="678"/>
      <c r="L37" s="678"/>
      <c r="M37" s="678"/>
      <c r="N37" s="678"/>
      <c r="O37" s="678"/>
      <c r="P37" s="678"/>
      <c r="Q37" s="679"/>
      <c r="R37" s="680">
        <v>888001</v>
      </c>
      <c r="S37" s="681"/>
      <c r="T37" s="681"/>
      <c r="U37" s="681"/>
      <c r="V37" s="681"/>
      <c r="W37" s="681"/>
      <c r="X37" s="681"/>
      <c r="Y37" s="682"/>
      <c r="Z37" s="713">
        <v>3.1</v>
      </c>
      <c r="AA37" s="713"/>
      <c r="AB37" s="713"/>
      <c r="AC37" s="713"/>
      <c r="AD37" s="714" t="s">
        <v>176</v>
      </c>
      <c r="AE37" s="714"/>
      <c r="AF37" s="714"/>
      <c r="AG37" s="714"/>
      <c r="AH37" s="714"/>
      <c r="AI37" s="714"/>
      <c r="AJ37" s="714"/>
      <c r="AK37" s="714"/>
      <c r="AL37" s="683" t="s">
        <v>138</v>
      </c>
      <c r="AM37" s="684"/>
      <c r="AN37" s="684"/>
      <c r="AO37" s="715"/>
      <c r="AQ37" s="723" t="s">
        <v>335</v>
      </c>
      <c r="AR37" s="724"/>
      <c r="AS37" s="724"/>
      <c r="AT37" s="724"/>
      <c r="AU37" s="724"/>
      <c r="AV37" s="724"/>
      <c r="AW37" s="724"/>
      <c r="AX37" s="724"/>
      <c r="AY37" s="725"/>
      <c r="AZ37" s="680">
        <v>539924</v>
      </c>
      <c r="BA37" s="681"/>
      <c r="BB37" s="681"/>
      <c r="BC37" s="681"/>
      <c r="BD37" s="699"/>
      <c r="BE37" s="699"/>
      <c r="BF37" s="726"/>
      <c r="BG37" s="719" t="s">
        <v>336</v>
      </c>
      <c r="BH37" s="720"/>
      <c r="BI37" s="720"/>
      <c r="BJ37" s="720"/>
      <c r="BK37" s="720"/>
      <c r="BL37" s="720"/>
      <c r="BM37" s="720"/>
      <c r="BN37" s="720"/>
      <c r="BO37" s="720"/>
      <c r="BP37" s="720"/>
      <c r="BQ37" s="720"/>
      <c r="BR37" s="720"/>
      <c r="BS37" s="720"/>
      <c r="BT37" s="720"/>
      <c r="BU37" s="721"/>
      <c r="BV37" s="680">
        <v>19382</v>
      </c>
      <c r="BW37" s="681"/>
      <c r="BX37" s="681"/>
      <c r="BY37" s="681"/>
      <c r="BZ37" s="681"/>
      <c r="CA37" s="681"/>
      <c r="CB37" s="727"/>
      <c r="CD37" s="719" t="s">
        <v>337</v>
      </c>
      <c r="CE37" s="720"/>
      <c r="CF37" s="720"/>
      <c r="CG37" s="720"/>
      <c r="CH37" s="720"/>
      <c r="CI37" s="720"/>
      <c r="CJ37" s="720"/>
      <c r="CK37" s="720"/>
      <c r="CL37" s="720"/>
      <c r="CM37" s="720"/>
      <c r="CN37" s="720"/>
      <c r="CO37" s="720"/>
      <c r="CP37" s="720"/>
      <c r="CQ37" s="721"/>
      <c r="CR37" s="680">
        <v>1190021</v>
      </c>
      <c r="CS37" s="699"/>
      <c r="CT37" s="699"/>
      <c r="CU37" s="699"/>
      <c r="CV37" s="699"/>
      <c r="CW37" s="699"/>
      <c r="CX37" s="699"/>
      <c r="CY37" s="700"/>
      <c r="CZ37" s="683">
        <v>4.4000000000000004</v>
      </c>
      <c r="DA37" s="701"/>
      <c r="DB37" s="701"/>
      <c r="DC37" s="702"/>
      <c r="DD37" s="686">
        <v>769021</v>
      </c>
      <c r="DE37" s="699"/>
      <c r="DF37" s="699"/>
      <c r="DG37" s="699"/>
      <c r="DH37" s="699"/>
      <c r="DI37" s="699"/>
      <c r="DJ37" s="699"/>
      <c r="DK37" s="700"/>
      <c r="DL37" s="686">
        <v>693784</v>
      </c>
      <c r="DM37" s="699"/>
      <c r="DN37" s="699"/>
      <c r="DO37" s="699"/>
      <c r="DP37" s="699"/>
      <c r="DQ37" s="699"/>
      <c r="DR37" s="699"/>
      <c r="DS37" s="699"/>
      <c r="DT37" s="699"/>
      <c r="DU37" s="699"/>
      <c r="DV37" s="700"/>
      <c r="DW37" s="683">
        <v>5.8</v>
      </c>
      <c r="DX37" s="701"/>
      <c r="DY37" s="701"/>
      <c r="DZ37" s="701"/>
      <c r="EA37" s="701"/>
      <c r="EB37" s="701"/>
      <c r="EC37" s="722"/>
    </row>
    <row r="38" spans="2:133" ht="11.25" customHeight="1" x14ac:dyDescent="0.15">
      <c r="B38" s="677" t="s">
        <v>338</v>
      </c>
      <c r="C38" s="678"/>
      <c r="D38" s="678"/>
      <c r="E38" s="678"/>
      <c r="F38" s="678"/>
      <c r="G38" s="678"/>
      <c r="H38" s="678"/>
      <c r="I38" s="678"/>
      <c r="J38" s="678"/>
      <c r="K38" s="678"/>
      <c r="L38" s="678"/>
      <c r="M38" s="678"/>
      <c r="N38" s="678"/>
      <c r="O38" s="678"/>
      <c r="P38" s="678"/>
      <c r="Q38" s="679"/>
      <c r="R38" s="680">
        <v>189400</v>
      </c>
      <c r="S38" s="681"/>
      <c r="T38" s="681"/>
      <c r="U38" s="681"/>
      <c r="V38" s="681"/>
      <c r="W38" s="681"/>
      <c r="X38" s="681"/>
      <c r="Y38" s="682"/>
      <c r="Z38" s="713">
        <v>0.7</v>
      </c>
      <c r="AA38" s="713"/>
      <c r="AB38" s="713"/>
      <c r="AC38" s="713"/>
      <c r="AD38" s="714">
        <v>57561</v>
      </c>
      <c r="AE38" s="714"/>
      <c r="AF38" s="714"/>
      <c r="AG38" s="714"/>
      <c r="AH38" s="714"/>
      <c r="AI38" s="714"/>
      <c r="AJ38" s="714"/>
      <c r="AK38" s="714"/>
      <c r="AL38" s="683">
        <v>0.5</v>
      </c>
      <c r="AM38" s="684"/>
      <c r="AN38" s="684"/>
      <c r="AO38" s="715"/>
      <c r="AQ38" s="723" t="s">
        <v>339</v>
      </c>
      <c r="AR38" s="724"/>
      <c r="AS38" s="724"/>
      <c r="AT38" s="724"/>
      <c r="AU38" s="724"/>
      <c r="AV38" s="724"/>
      <c r="AW38" s="724"/>
      <c r="AX38" s="724"/>
      <c r="AY38" s="725"/>
      <c r="AZ38" s="680">
        <v>15955</v>
      </c>
      <c r="BA38" s="681"/>
      <c r="BB38" s="681"/>
      <c r="BC38" s="681"/>
      <c r="BD38" s="699"/>
      <c r="BE38" s="699"/>
      <c r="BF38" s="726"/>
      <c r="BG38" s="719" t="s">
        <v>340</v>
      </c>
      <c r="BH38" s="720"/>
      <c r="BI38" s="720"/>
      <c r="BJ38" s="720"/>
      <c r="BK38" s="720"/>
      <c r="BL38" s="720"/>
      <c r="BM38" s="720"/>
      <c r="BN38" s="720"/>
      <c r="BO38" s="720"/>
      <c r="BP38" s="720"/>
      <c r="BQ38" s="720"/>
      <c r="BR38" s="720"/>
      <c r="BS38" s="720"/>
      <c r="BT38" s="720"/>
      <c r="BU38" s="721"/>
      <c r="BV38" s="680">
        <v>7682</v>
      </c>
      <c r="BW38" s="681"/>
      <c r="BX38" s="681"/>
      <c r="BY38" s="681"/>
      <c r="BZ38" s="681"/>
      <c r="CA38" s="681"/>
      <c r="CB38" s="727"/>
      <c r="CD38" s="719" t="s">
        <v>341</v>
      </c>
      <c r="CE38" s="720"/>
      <c r="CF38" s="720"/>
      <c r="CG38" s="720"/>
      <c r="CH38" s="720"/>
      <c r="CI38" s="720"/>
      <c r="CJ38" s="720"/>
      <c r="CK38" s="720"/>
      <c r="CL38" s="720"/>
      <c r="CM38" s="720"/>
      <c r="CN38" s="720"/>
      <c r="CO38" s="720"/>
      <c r="CP38" s="720"/>
      <c r="CQ38" s="721"/>
      <c r="CR38" s="680">
        <v>1675476</v>
      </c>
      <c r="CS38" s="681"/>
      <c r="CT38" s="681"/>
      <c r="CU38" s="681"/>
      <c r="CV38" s="681"/>
      <c r="CW38" s="681"/>
      <c r="CX38" s="681"/>
      <c r="CY38" s="682"/>
      <c r="CZ38" s="683">
        <v>6.2</v>
      </c>
      <c r="DA38" s="701"/>
      <c r="DB38" s="701"/>
      <c r="DC38" s="702"/>
      <c r="DD38" s="686">
        <v>1362634</v>
      </c>
      <c r="DE38" s="681"/>
      <c r="DF38" s="681"/>
      <c r="DG38" s="681"/>
      <c r="DH38" s="681"/>
      <c r="DI38" s="681"/>
      <c r="DJ38" s="681"/>
      <c r="DK38" s="682"/>
      <c r="DL38" s="686">
        <v>1226130</v>
      </c>
      <c r="DM38" s="681"/>
      <c r="DN38" s="681"/>
      <c r="DO38" s="681"/>
      <c r="DP38" s="681"/>
      <c r="DQ38" s="681"/>
      <c r="DR38" s="681"/>
      <c r="DS38" s="681"/>
      <c r="DT38" s="681"/>
      <c r="DU38" s="681"/>
      <c r="DV38" s="682"/>
      <c r="DW38" s="683">
        <v>10.199999999999999</v>
      </c>
      <c r="DX38" s="701"/>
      <c r="DY38" s="701"/>
      <c r="DZ38" s="701"/>
      <c r="EA38" s="701"/>
      <c r="EB38" s="701"/>
      <c r="EC38" s="722"/>
    </row>
    <row r="39" spans="2:133" ht="11.25" customHeight="1" x14ac:dyDescent="0.15">
      <c r="B39" s="677" t="s">
        <v>342</v>
      </c>
      <c r="C39" s="678"/>
      <c r="D39" s="678"/>
      <c r="E39" s="678"/>
      <c r="F39" s="678"/>
      <c r="G39" s="678"/>
      <c r="H39" s="678"/>
      <c r="I39" s="678"/>
      <c r="J39" s="678"/>
      <c r="K39" s="678"/>
      <c r="L39" s="678"/>
      <c r="M39" s="678"/>
      <c r="N39" s="678"/>
      <c r="O39" s="678"/>
      <c r="P39" s="678"/>
      <c r="Q39" s="679"/>
      <c r="R39" s="680">
        <v>3691351</v>
      </c>
      <c r="S39" s="681"/>
      <c r="T39" s="681"/>
      <c r="U39" s="681"/>
      <c r="V39" s="681"/>
      <c r="W39" s="681"/>
      <c r="X39" s="681"/>
      <c r="Y39" s="682"/>
      <c r="Z39" s="713">
        <v>13</v>
      </c>
      <c r="AA39" s="713"/>
      <c r="AB39" s="713"/>
      <c r="AC39" s="713"/>
      <c r="AD39" s="714" t="s">
        <v>176</v>
      </c>
      <c r="AE39" s="714"/>
      <c r="AF39" s="714"/>
      <c r="AG39" s="714"/>
      <c r="AH39" s="714"/>
      <c r="AI39" s="714"/>
      <c r="AJ39" s="714"/>
      <c r="AK39" s="714"/>
      <c r="AL39" s="683" t="s">
        <v>176</v>
      </c>
      <c r="AM39" s="684"/>
      <c r="AN39" s="684"/>
      <c r="AO39" s="715"/>
      <c r="AQ39" s="723" t="s">
        <v>343</v>
      </c>
      <c r="AR39" s="724"/>
      <c r="AS39" s="724"/>
      <c r="AT39" s="724"/>
      <c r="AU39" s="724"/>
      <c r="AV39" s="724"/>
      <c r="AW39" s="724"/>
      <c r="AX39" s="724"/>
      <c r="AY39" s="725"/>
      <c r="AZ39" s="680" t="s">
        <v>242</v>
      </c>
      <c r="BA39" s="681"/>
      <c r="BB39" s="681"/>
      <c r="BC39" s="681"/>
      <c r="BD39" s="699"/>
      <c r="BE39" s="699"/>
      <c r="BF39" s="726"/>
      <c r="BG39" s="719" t="s">
        <v>344</v>
      </c>
      <c r="BH39" s="720"/>
      <c r="BI39" s="720"/>
      <c r="BJ39" s="720"/>
      <c r="BK39" s="720"/>
      <c r="BL39" s="720"/>
      <c r="BM39" s="720"/>
      <c r="BN39" s="720"/>
      <c r="BO39" s="720"/>
      <c r="BP39" s="720"/>
      <c r="BQ39" s="720"/>
      <c r="BR39" s="720"/>
      <c r="BS39" s="720"/>
      <c r="BT39" s="720"/>
      <c r="BU39" s="721"/>
      <c r="BV39" s="680">
        <v>12234</v>
      </c>
      <c r="BW39" s="681"/>
      <c r="BX39" s="681"/>
      <c r="BY39" s="681"/>
      <c r="BZ39" s="681"/>
      <c r="CA39" s="681"/>
      <c r="CB39" s="727"/>
      <c r="CD39" s="719" t="s">
        <v>345</v>
      </c>
      <c r="CE39" s="720"/>
      <c r="CF39" s="720"/>
      <c r="CG39" s="720"/>
      <c r="CH39" s="720"/>
      <c r="CI39" s="720"/>
      <c r="CJ39" s="720"/>
      <c r="CK39" s="720"/>
      <c r="CL39" s="720"/>
      <c r="CM39" s="720"/>
      <c r="CN39" s="720"/>
      <c r="CO39" s="720"/>
      <c r="CP39" s="720"/>
      <c r="CQ39" s="721"/>
      <c r="CR39" s="680">
        <v>845542</v>
      </c>
      <c r="CS39" s="699"/>
      <c r="CT39" s="699"/>
      <c r="CU39" s="699"/>
      <c r="CV39" s="699"/>
      <c r="CW39" s="699"/>
      <c r="CX39" s="699"/>
      <c r="CY39" s="700"/>
      <c r="CZ39" s="683">
        <v>3.1</v>
      </c>
      <c r="DA39" s="701"/>
      <c r="DB39" s="701"/>
      <c r="DC39" s="702"/>
      <c r="DD39" s="686">
        <v>240141</v>
      </c>
      <c r="DE39" s="699"/>
      <c r="DF39" s="699"/>
      <c r="DG39" s="699"/>
      <c r="DH39" s="699"/>
      <c r="DI39" s="699"/>
      <c r="DJ39" s="699"/>
      <c r="DK39" s="700"/>
      <c r="DL39" s="686" t="s">
        <v>176</v>
      </c>
      <c r="DM39" s="699"/>
      <c r="DN39" s="699"/>
      <c r="DO39" s="699"/>
      <c r="DP39" s="699"/>
      <c r="DQ39" s="699"/>
      <c r="DR39" s="699"/>
      <c r="DS39" s="699"/>
      <c r="DT39" s="699"/>
      <c r="DU39" s="699"/>
      <c r="DV39" s="700"/>
      <c r="DW39" s="683" t="s">
        <v>242</v>
      </c>
      <c r="DX39" s="701"/>
      <c r="DY39" s="701"/>
      <c r="DZ39" s="701"/>
      <c r="EA39" s="701"/>
      <c r="EB39" s="701"/>
      <c r="EC39" s="722"/>
    </row>
    <row r="40" spans="2:133" ht="11.25" customHeight="1" x14ac:dyDescent="0.15">
      <c r="B40" s="677" t="s">
        <v>346</v>
      </c>
      <c r="C40" s="678"/>
      <c r="D40" s="678"/>
      <c r="E40" s="678"/>
      <c r="F40" s="678"/>
      <c r="G40" s="678"/>
      <c r="H40" s="678"/>
      <c r="I40" s="678"/>
      <c r="J40" s="678"/>
      <c r="K40" s="678"/>
      <c r="L40" s="678"/>
      <c r="M40" s="678"/>
      <c r="N40" s="678"/>
      <c r="O40" s="678"/>
      <c r="P40" s="678"/>
      <c r="Q40" s="679"/>
      <c r="R40" s="680" t="s">
        <v>176</v>
      </c>
      <c r="S40" s="681"/>
      <c r="T40" s="681"/>
      <c r="U40" s="681"/>
      <c r="V40" s="681"/>
      <c r="W40" s="681"/>
      <c r="X40" s="681"/>
      <c r="Y40" s="682"/>
      <c r="Z40" s="713" t="s">
        <v>242</v>
      </c>
      <c r="AA40" s="713"/>
      <c r="AB40" s="713"/>
      <c r="AC40" s="713"/>
      <c r="AD40" s="714" t="s">
        <v>242</v>
      </c>
      <c r="AE40" s="714"/>
      <c r="AF40" s="714"/>
      <c r="AG40" s="714"/>
      <c r="AH40" s="714"/>
      <c r="AI40" s="714"/>
      <c r="AJ40" s="714"/>
      <c r="AK40" s="714"/>
      <c r="AL40" s="683" t="s">
        <v>176</v>
      </c>
      <c r="AM40" s="684"/>
      <c r="AN40" s="684"/>
      <c r="AO40" s="715"/>
      <c r="AQ40" s="723" t="s">
        <v>347</v>
      </c>
      <c r="AR40" s="724"/>
      <c r="AS40" s="724"/>
      <c r="AT40" s="724"/>
      <c r="AU40" s="724"/>
      <c r="AV40" s="724"/>
      <c r="AW40" s="724"/>
      <c r="AX40" s="724"/>
      <c r="AY40" s="725"/>
      <c r="AZ40" s="680" t="s">
        <v>176</v>
      </c>
      <c r="BA40" s="681"/>
      <c r="BB40" s="681"/>
      <c r="BC40" s="681"/>
      <c r="BD40" s="699"/>
      <c r="BE40" s="699"/>
      <c r="BF40" s="726"/>
      <c r="BG40" s="728" t="s">
        <v>348</v>
      </c>
      <c r="BH40" s="729"/>
      <c r="BI40" s="729"/>
      <c r="BJ40" s="729"/>
      <c r="BK40" s="729"/>
      <c r="BL40" s="236"/>
      <c r="BM40" s="720" t="s">
        <v>349</v>
      </c>
      <c r="BN40" s="720"/>
      <c r="BO40" s="720"/>
      <c r="BP40" s="720"/>
      <c r="BQ40" s="720"/>
      <c r="BR40" s="720"/>
      <c r="BS40" s="720"/>
      <c r="BT40" s="720"/>
      <c r="BU40" s="721"/>
      <c r="BV40" s="680">
        <v>96</v>
      </c>
      <c r="BW40" s="681"/>
      <c r="BX40" s="681"/>
      <c r="BY40" s="681"/>
      <c r="BZ40" s="681"/>
      <c r="CA40" s="681"/>
      <c r="CB40" s="727"/>
      <c r="CD40" s="719" t="s">
        <v>350</v>
      </c>
      <c r="CE40" s="720"/>
      <c r="CF40" s="720"/>
      <c r="CG40" s="720"/>
      <c r="CH40" s="720"/>
      <c r="CI40" s="720"/>
      <c r="CJ40" s="720"/>
      <c r="CK40" s="720"/>
      <c r="CL40" s="720"/>
      <c r="CM40" s="720"/>
      <c r="CN40" s="720"/>
      <c r="CO40" s="720"/>
      <c r="CP40" s="720"/>
      <c r="CQ40" s="721"/>
      <c r="CR40" s="680" t="s">
        <v>176</v>
      </c>
      <c r="CS40" s="681"/>
      <c r="CT40" s="681"/>
      <c r="CU40" s="681"/>
      <c r="CV40" s="681"/>
      <c r="CW40" s="681"/>
      <c r="CX40" s="681"/>
      <c r="CY40" s="682"/>
      <c r="CZ40" s="683" t="s">
        <v>138</v>
      </c>
      <c r="DA40" s="701"/>
      <c r="DB40" s="701"/>
      <c r="DC40" s="702"/>
      <c r="DD40" s="686" t="s">
        <v>176</v>
      </c>
      <c r="DE40" s="681"/>
      <c r="DF40" s="681"/>
      <c r="DG40" s="681"/>
      <c r="DH40" s="681"/>
      <c r="DI40" s="681"/>
      <c r="DJ40" s="681"/>
      <c r="DK40" s="682"/>
      <c r="DL40" s="686" t="s">
        <v>138</v>
      </c>
      <c r="DM40" s="681"/>
      <c r="DN40" s="681"/>
      <c r="DO40" s="681"/>
      <c r="DP40" s="681"/>
      <c r="DQ40" s="681"/>
      <c r="DR40" s="681"/>
      <c r="DS40" s="681"/>
      <c r="DT40" s="681"/>
      <c r="DU40" s="681"/>
      <c r="DV40" s="682"/>
      <c r="DW40" s="683" t="s">
        <v>176</v>
      </c>
      <c r="DX40" s="701"/>
      <c r="DY40" s="701"/>
      <c r="DZ40" s="701"/>
      <c r="EA40" s="701"/>
      <c r="EB40" s="701"/>
      <c r="EC40" s="722"/>
    </row>
    <row r="41" spans="2:133" ht="11.25" customHeight="1" x14ac:dyDescent="0.15">
      <c r="B41" s="677" t="s">
        <v>351</v>
      </c>
      <c r="C41" s="678"/>
      <c r="D41" s="678"/>
      <c r="E41" s="678"/>
      <c r="F41" s="678"/>
      <c r="G41" s="678"/>
      <c r="H41" s="678"/>
      <c r="I41" s="678"/>
      <c r="J41" s="678"/>
      <c r="K41" s="678"/>
      <c r="L41" s="678"/>
      <c r="M41" s="678"/>
      <c r="N41" s="678"/>
      <c r="O41" s="678"/>
      <c r="P41" s="678"/>
      <c r="Q41" s="679"/>
      <c r="R41" s="680" t="s">
        <v>242</v>
      </c>
      <c r="S41" s="681"/>
      <c r="T41" s="681"/>
      <c r="U41" s="681"/>
      <c r="V41" s="681"/>
      <c r="W41" s="681"/>
      <c r="X41" s="681"/>
      <c r="Y41" s="682"/>
      <c r="Z41" s="713" t="s">
        <v>176</v>
      </c>
      <c r="AA41" s="713"/>
      <c r="AB41" s="713"/>
      <c r="AC41" s="713"/>
      <c r="AD41" s="714" t="s">
        <v>176</v>
      </c>
      <c r="AE41" s="714"/>
      <c r="AF41" s="714"/>
      <c r="AG41" s="714"/>
      <c r="AH41" s="714"/>
      <c r="AI41" s="714"/>
      <c r="AJ41" s="714"/>
      <c r="AK41" s="714"/>
      <c r="AL41" s="683" t="s">
        <v>242</v>
      </c>
      <c r="AM41" s="684"/>
      <c r="AN41" s="684"/>
      <c r="AO41" s="715"/>
      <c r="AQ41" s="723" t="s">
        <v>352</v>
      </c>
      <c r="AR41" s="724"/>
      <c r="AS41" s="724"/>
      <c r="AT41" s="724"/>
      <c r="AU41" s="724"/>
      <c r="AV41" s="724"/>
      <c r="AW41" s="724"/>
      <c r="AX41" s="724"/>
      <c r="AY41" s="725"/>
      <c r="AZ41" s="680">
        <v>394509</v>
      </c>
      <c r="BA41" s="681"/>
      <c r="BB41" s="681"/>
      <c r="BC41" s="681"/>
      <c r="BD41" s="699"/>
      <c r="BE41" s="699"/>
      <c r="BF41" s="726"/>
      <c r="BG41" s="728"/>
      <c r="BH41" s="729"/>
      <c r="BI41" s="729"/>
      <c r="BJ41" s="729"/>
      <c r="BK41" s="729"/>
      <c r="BL41" s="236"/>
      <c r="BM41" s="720" t="s">
        <v>353</v>
      </c>
      <c r="BN41" s="720"/>
      <c r="BO41" s="720"/>
      <c r="BP41" s="720"/>
      <c r="BQ41" s="720"/>
      <c r="BR41" s="720"/>
      <c r="BS41" s="720"/>
      <c r="BT41" s="720"/>
      <c r="BU41" s="721"/>
      <c r="BV41" s="680">
        <v>1</v>
      </c>
      <c r="BW41" s="681"/>
      <c r="BX41" s="681"/>
      <c r="BY41" s="681"/>
      <c r="BZ41" s="681"/>
      <c r="CA41" s="681"/>
      <c r="CB41" s="727"/>
      <c r="CD41" s="719" t="s">
        <v>354</v>
      </c>
      <c r="CE41" s="720"/>
      <c r="CF41" s="720"/>
      <c r="CG41" s="720"/>
      <c r="CH41" s="720"/>
      <c r="CI41" s="720"/>
      <c r="CJ41" s="720"/>
      <c r="CK41" s="720"/>
      <c r="CL41" s="720"/>
      <c r="CM41" s="720"/>
      <c r="CN41" s="720"/>
      <c r="CO41" s="720"/>
      <c r="CP41" s="720"/>
      <c r="CQ41" s="721"/>
      <c r="CR41" s="680" t="s">
        <v>176</v>
      </c>
      <c r="CS41" s="699"/>
      <c r="CT41" s="699"/>
      <c r="CU41" s="699"/>
      <c r="CV41" s="699"/>
      <c r="CW41" s="699"/>
      <c r="CX41" s="699"/>
      <c r="CY41" s="700"/>
      <c r="CZ41" s="683" t="s">
        <v>242</v>
      </c>
      <c r="DA41" s="701"/>
      <c r="DB41" s="701"/>
      <c r="DC41" s="702"/>
      <c r="DD41" s="686" t="s">
        <v>242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355</v>
      </c>
      <c r="C42" s="678"/>
      <c r="D42" s="678"/>
      <c r="E42" s="678"/>
      <c r="F42" s="678"/>
      <c r="G42" s="678"/>
      <c r="H42" s="678"/>
      <c r="I42" s="678"/>
      <c r="J42" s="678"/>
      <c r="K42" s="678"/>
      <c r="L42" s="678"/>
      <c r="M42" s="678"/>
      <c r="N42" s="678"/>
      <c r="O42" s="678"/>
      <c r="P42" s="678"/>
      <c r="Q42" s="679"/>
      <c r="R42" s="680">
        <v>661450</v>
      </c>
      <c r="S42" s="681"/>
      <c r="T42" s="681"/>
      <c r="U42" s="681"/>
      <c r="V42" s="681"/>
      <c r="W42" s="681"/>
      <c r="X42" s="681"/>
      <c r="Y42" s="682"/>
      <c r="Z42" s="713">
        <v>2.2999999999999998</v>
      </c>
      <c r="AA42" s="713"/>
      <c r="AB42" s="713"/>
      <c r="AC42" s="713"/>
      <c r="AD42" s="714" t="s">
        <v>176</v>
      </c>
      <c r="AE42" s="714"/>
      <c r="AF42" s="714"/>
      <c r="AG42" s="714"/>
      <c r="AH42" s="714"/>
      <c r="AI42" s="714"/>
      <c r="AJ42" s="714"/>
      <c r="AK42" s="714"/>
      <c r="AL42" s="683" t="s">
        <v>242</v>
      </c>
      <c r="AM42" s="684"/>
      <c r="AN42" s="684"/>
      <c r="AO42" s="715"/>
      <c r="AQ42" s="716" t="s">
        <v>356</v>
      </c>
      <c r="AR42" s="717"/>
      <c r="AS42" s="717"/>
      <c r="AT42" s="717"/>
      <c r="AU42" s="717"/>
      <c r="AV42" s="717"/>
      <c r="AW42" s="717"/>
      <c r="AX42" s="717"/>
      <c r="AY42" s="718"/>
      <c r="AZ42" s="664">
        <v>1280967</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323</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3474662</v>
      </c>
      <c r="CS42" s="681"/>
      <c r="CT42" s="681"/>
      <c r="CU42" s="681"/>
      <c r="CV42" s="681"/>
      <c r="CW42" s="681"/>
      <c r="CX42" s="681"/>
      <c r="CY42" s="682"/>
      <c r="CZ42" s="683">
        <v>12.8</v>
      </c>
      <c r="DA42" s="684"/>
      <c r="DB42" s="684"/>
      <c r="DC42" s="685"/>
      <c r="DD42" s="686">
        <v>642938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359</v>
      </c>
      <c r="C43" s="662"/>
      <c r="D43" s="662"/>
      <c r="E43" s="662"/>
      <c r="F43" s="662"/>
      <c r="G43" s="662"/>
      <c r="H43" s="662"/>
      <c r="I43" s="662"/>
      <c r="J43" s="662"/>
      <c r="K43" s="662"/>
      <c r="L43" s="662"/>
      <c r="M43" s="662"/>
      <c r="N43" s="662"/>
      <c r="O43" s="662"/>
      <c r="P43" s="662"/>
      <c r="Q43" s="663"/>
      <c r="R43" s="664">
        <v>28289946</v>
      </c>
      <c r="S43" s="703"/>
      <c r="T43" s="703"/>
      <c r="U43" s="703"/>
      <c r="V43" s="703"/>
      <c r="W43" s="703"/>
      <c r="X43" s="703"/>
      <c r="Y43" s="704"/>
      <c r="Z43" s="705">
        <v>100</v>
      </c>
      <c r="AA43" s="705"/>
      <c r="AB43" s="705"/>
      <c r="AC43" s="705"/>
      <c r="AD43" s="706">
        <v>11374487</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v>51266</v>
      </c>
      <c r="CS43" s="699"/>
      <c r="CT43" s="699"/>
      <c r="CU43" s="699"/>
      <c r="CV43" s="699"/>
      <c r="CW43" s="699"/>
      <c r="CX43" s="699"/>
      <c r="CY43" s="700"/>
      <c r="CZ43" s="683">
        <v>0.2</v>
      </c>
      <c r="DA43" s="701"/>
      <c r="DB43" s="701"/>
      <c r="DC43" s="702"/>
      <c r="DD43" s="686">
        <v>17366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361</v>
      </c>
      <c r="CG44" s="678"/>
      <c r="CH44" s="678"/>
      <c r="CI44" s="678"/>
      <c r="CJ44" s="678"/>
      <c r="CK44" s="678"/>
      <c r="CL44" s="678"/>
      <c r="CM44" s="678"/>
      <c r="CN44" s="678"/>
      <c r="CO44" s="678"/>
      <c r="CP44" s="678"/>
      <c r="CQ44" s="679"/>
      <c r="CR44" s="680">
        <v>3204131</v>
      </c>
      <c r="CS44" s="681"/>
      <c r="CT44" s="681"/>
      <c r="CU44" s="681"/>
      <c r="CV44" s="681"/>
      <c r="CW44" s="681"/>
      <c r="CX44" s="681"/>
      <c r="CY44" s="682"/>
      <c r="CZ44" s="683">
        <v>11.8</v>
      </c>
      <c r="DA44" s="684"/>
      <c r="DB44" s="684"/>
      <c r="DC44" s="685"/>
      <c r="DD44" s="686">
        <v>628452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641908</v>
      </c>
      <c r="CS45" s="699"/>
      <c r="CT45" s="699"/>
      <c r="CU45" s="699"/>
      <c r="CV45" s="699"/>
      <c r="CW45" s="699"/>
      <c r="CX45" s="699"/>
      <c r="CY45" s="700"/>
      <c r="CZ45" s="683">
        <v>2.4</v>
      </c>
      <c r="DA45" s="701"/>
      <c r="DB45" s="701"/>
      <c r="DC45" s="702"/>
      <c r="DD45" s="686">
        <v>70133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2335345</v>
      </c>
      <c r="CS46" s="681"/>
      <c r="CT46" s="681"/>
      <c r="CU46" s="681"/>
      <c r="CV46" s="681"/>
      <c r="CW46" s="681"/>
      <c r="CX46" s="681"/>
      <c r="CY46" s="682"/>
      <c r="CZ46" s="683">
        <v>8.6</v>
      </c>
      <c r="DA46" s="684"/>
      <c r="DB46" s="684"/>
      <c r="DC46" s="685"/>
      <c r="DD46" s="686">
        <v>505841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v>270531</v>
      </c>
      <c r="CS47" s="699"/>
      <c r="CT47" s="699"/>
      <c r="CU47" s="699"/>
      <c r="CV47" s="699"/>
      <c r="CW47" s="699"/>
      <c r="CX47" s="699"/>
      <c r="CY47" s="700"/>
      <c r="CZ47" s="683">
        <v>1</v>
      </c>
      <c r="DA47" s="701"/>
      <c r="DB47" s="701"/>
      <c r="DC47" s="702"/>
      <c r="DD47" s="686">
        <v>14486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242</v>
      </c>
      <c r="CS48" s="681"/>
      <c r="CT48" s="681"/>
      <c r="CU48" s="681"/>
      <c r="CV48" s="681"/>
      <c r="CW48" s="681"/>
      <c r="CX48" s="681"/>
      <c r="CY48" s="682"/>
      <c r="CZ48" s="683" t="s">
        <v>242</v>
      </c>
      <c r="DA48" s="684"/>
      <c r="DB48" s="684"/>
      <c r="DC48" s="685"/>
      <c r="DD48" s="686" t="s">
        <v>242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369</v>
      </c>
      <c r="CE49" s="662"/>
      <c r="CF49" s="662"/>
      <c r="CG49" s="662"/>
      <c r="CH49" s="662"/>
      <c r="CI49" s="662"/>
      <c r="CJ49" s="662"/>
      <c r="CK49" s="662"/>
      <c r="CL49" s="662"/>
      <c r="CM49" s="662"/>
      <c r="CN49" s="662"/>
      <c r="CO49" s="662"/>
      <c r="CP49" s="662"/>
      <c r="CQ49" s="663"/>
      <c r="CR49" s="664">
        <v>27204593</v>
      </c>
      <c r="CS49" s="665"/>
      <c r="CT49" s="665"/>
      <c r="CU49" s="665"/>
      <c r="CV49" s="665"/>
      <c r="CW49" s="665"/>
      <c r="CX49" s="665"/>
      <c r="CY49" s="666"/>
      <c r="CZ49" s="667">
        <v>100</v>
      </c>
      <c r="DA49" s="668"/>
      <c r="DB49" s="668"/>
      <c r="DC49" s="669"/>
      <c r="DD49" s="670">
        <v>13636079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Oed1B2cocDr8mA9+gDc1IIRUrJQAQ2eUyrj00FWJjm4+BlaHEp3IAx4xeNn2C0H7d6WcS5oW0mPJE6H1bEPdRw==" saltValue="EAWIcOnxYb4FuH6oj6Q1A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371</v>
      </c>
      <c r="DK2" s="1206"/>
      <c r="DL2" s="1206"/>
      <c r="DM2" s="1206"/>
      <c r="DN2" s="1206"/>
      <c r="DO2" s="1207"/>
      <c r="DP2" s="251"/>
      <c r="DQ2" s="1205" t="s">
        <v>372</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375</v>
      </c>
      <c r="B5" s="1091"/>
      <c r="C5" s="1091"/>
      <c r="D5" s="1091"/>
      <c r="E5" s="1091"/>
      <c r="F5" s="1091"/>
      <c r="G5" s="1091"/>
      <c r="H5" s="1091"/>
      <c r="I5" s="1091"/>
      <c r="J5" s="1091"/>
      <c r="K5" s="1091"/>
      <c r="L5" s="1091"/>
      <c r="M5" s="1091"/>
      <c r="N5" s="1091"/>
      <c r="O5" s="1091"/>
      <c r="P5" s="1092"/>
      <c r="Q5" s="1096" t="s">
        <v>376</v>
      </c>
      <c r="R5" s="1097"/>
      <c r="S5" s="1097"/>
      <c r="T5" s="1097"/>
      <c r="U5" s="1098"/>
      <c r="V5" s="1096" t="s">
        <v>377</v>
      </c>
      <c r="W5" s="1097"/>
      <c r="X5" s="1097"/>
      <c r="Y5" s="1097"/>
      <c r="Z5" s="1098"/>
      <c r="AA5" s="1096" t="s">
        <v>378</v>
      </c>
      <c r="AB5" s="1097"/>
      <c r="AC5" s="1097"/>
      <c r="AD5" s="1097"/>
      <c r="AE5" s="1097"/>
      <c r="AF5" s="1208" t="s">
        <v>379</v>
      </c>
      <c r="AG5" s="1097"/>
      <c r="AH5" s="1097"/>
      <c r="AI5" s="1097"/>
      <c r="AJ5" s="1112"/>
      <c r="AK5" s="1097" t="s">
        <v>380</v>
      </c>
      <c r="AL5" s="1097"/>
      <c r="AM5" s="1097"/>
      <c r="AN5" s="1097"/>
      <c r="AO5" s="1098"/>
      <c r="AP5" s="1096" t="s">
        <v>381</v>
      </c>
      <c r="AQ5" s="1097"/>
      <c r="AR5" s="1097"/>
      <c r="AS5" s="1097"/>
      <c r="AT5" s="1098"/>
      <c r="AU5" s="1096" t="s">
        <v>382</v>
      </c>
      <c r="AV5" s="1097"/>
      <c r="AW5" s="1097"/>
      <c r="AX5" s="1097"/>
      <c r="AY5" s="1112"/>
      <c r="AZ5" s="258"/>
      <c r="BA5" s="258"/>
      <c r="BB5" s="258"/>
      <c r="BC5" s="258"/>
      <c r="BD5" s="258"/>
      <c r="BE5" s="259"/>
      <c r="BF5" s="259"/>
      <c r="BG5" s="259"/>
      <c r="BH5" s="259"/>
      <c r="BI5" s="259"/>
      <c r="BJ5" s="259"/>
      <c r="BK5" s="259"/>
      <c r="BL5" s="259"/>
      <c r="BM5" s="259"/>
      <c r="BN5" s="259"/>
      <c r="BO5" s="259"/>
      <c r="BP5" s="259"/>
      <c r="BQ5" s="1090" t="s">
        <v>383</v>
      </c>
      <c r="BR5" s="1091"/>
      <c r="BS5" s="1091"/>
      <c r="BT5" s="1091"/>
      <c r="BU5" s="1091"/>
      <c r="BV5" s="1091"/>
      <c r="BW5" s="1091"/>
      <c r="BX5" s="1091"/>
      <c r="BY5" s="1091"/>
      <c r="BZ5" s="1091"/>
      <c r="CA5" s="1091"/>
      <c r="CB5" s="1091"/>
      <c r="CC5" s="1091"/>
      <c r="CD5" s="1091"/>
      <c r="CE5" s="1091"/>
      <c r="CF5" s="1091"/>
      <c r="CG5" s="1092"/>
      <c r="CH5" s="1096" t="s">
        <v>384</v>
      </c>
      <c r="CI5" s="1097"/>
      <c r="CJ5" s="1097"/>
      <c r="CK5" s="1097"/>
      <c r="CL5" s="1098"/>
      <c r="CM5" s="1096" t="s">
        <v>385</v>
      </c>
      <c r="CN5" s="1097"/>
      <c r="CO5" s="1097"/>
      <c r="CP5" s="1097"/>
      <c r="CQ5" s="1098"/>
      <c r="CR5" s="1096" t="s">
        <v>386</v>
      </c>
      <c r="CS5" s="1097"/>
      <c r="CT5" s="1097"/>
      <c r="CU5" s="1097"/>
      <c r="CV5" s="1098"/>
      <c r="CW5" s="1096" t="s">
        <v>387</v>
      </c>
      <c r="CX5" s="1097"/>
      <c r="CY5" s="1097"/>
      <c r="CZ5" s="1097"/>
      <c r="DA5" s="1098"/>
      <c r="DB5" s="1096" t="s">
        <v>388</v>
      </c>
      <c r="DC5" s="1097"/>
      <c r="DD5" s="1097"/>
      <c r="DE5" s="1097"/>
      <c r="DF5" s="1098"/>
      <c r="DG5" s="1193" t="s">
        <v>389</v>
      </c>
      <c r="DH5" s="1194"/>
      <c r="DI5" s="1194"/>
      <c r="DJ5" s="1194"/>
      <c r="DK5" s="1195"/>
      <c r="DL5" s="1193" t="s">
        <v>390</v>
      </c>
      <c r="DM5" s="1194"/>
      <c r="DN5" s="1194"/>
      <c r="DO5" s="1194"/>
      <c r="DP5" s="1195"/>
      <c r="DQ5" s="1096" t="s">
        <v>391</v>
      </c>
      <c r="DR5" s="1097"/>
      <c r="DS5" s="1097"/>
      <c r="DT5" s="1097"/>
      <c r="DU5" s="1098"/>
      <c r="DV5" s="1096" t="s">
        <v>382</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392</v>
      </c>
      <c r="C7" s="1146"/>
      <c r="D7" s="1146"/>
      <c r="E7" s="1146"/>
      <c r="F7" s="1146"/>
      <c r="G7" s="1146"/>
      <c r="H7" s="1146"/>
      <c r="I7" s="1146"/>
      <c r="J7" s="1146"/>
      <c r="K7" s="1146"/>
      <c r="L7" s="1146"/>
      <c r="M7" s="1146"/>
      <c r="N7" s="1146"/>
      <c r="O7" s="1146"/>
      <c r="P7" s="1147"/>
      <c r="Q7" s="1199">
        <v>28290</v>
      </c>
      <c r="R7" s="1200"/>
      <c r="S7" s="1200"/>
      <c r="T7" s="1200"/>
      <c r="U7" s="1200"/>
      <c r="V7" s="1200">
        <v>27208</v>
      </c>
      <c r="W7" s="1200"/>
      <c r="X7" s="1200"/>
      <c r="Y7" s="1200"/>
      <c r="Z7" s="1200"/>
      <c r="AA7" s="1200">
        <v>1082</v>
      </c>
      <c r="AB7" s="1200"/>
      <c r="AC7" s="1200"/>
      <c r="AD7" s="1200"/>
      <c r="AE7" s="1201"/>
      <c r="AF7" s="1202">
        <v>933</v>
      </c>
      <c r="AG7" s="1203"/>
      <c r="AH7" s="1203"/>
      <c r="AI7" s="1203"/>
      <c r="AJ7" s="1204"/>
      <c r="AK7" s="1186">
        <v>710</v>
      </c>
      <c r="AL7" s="1187"/>
      <c r="AM7" s="1187"/>
      <c r="AN7" s="1187"/>
      <c r="AO7" s="1187"/>
      <c r="AP7" s="1187">
        <v>23777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596</v>
      </c>
      <c r="BS7" s="1190" t="s">
        <v>592</v>
      </c>
      <c r="BT7" s="1191"/>
      <c r="BU7" s="1191"/>
      <c r="BV7" s="1191"/>
      <c r="BW7" s="1191"/>
      <c r="BX7" s="1191"/>
      <c r="BY7" s="1191"/>
      <c r="BZ7" s="1191"/>
      <c r="CA7" s="1191"/>
      <c r="CB7" s="1191"/>
      <c r="CC7" s="1191"/>
      <c r="CD7" s="1191"/>
      <c r="CE7" s="1191"/>
      <c r="CF7" s="1191"/>
      <c r="CG7" s="1192"/>
      <c r="CH7" s="1183">
        <v>0</v>
      </c>
      <c r="CI7" s="1184"/>
      <c r="CJ7" s="1184"/>
      <c r="CK7" s="1184"/>
      <c r="CL7" s="1185"/>
      <c r="CM7" s="1183">
        <v>9</v>
      </c>
      <c r="CN7" s="1184"/>
      <c r="CO7" s="1184"/>
      <c r="CP7" s="1184"/>
      <c r="CQ7" s="1185"/>
      <c r="CR7" s="1183">
        <v>9</v>
      </c>
      <c r="CS7" s="1184"/>
      <c r="CT7" s="1184"/>
      <c r="CU7" s="1184"/>
      <c r="CV7" s="1185"/>
      <c r="CW7" s="1183" t="s">
        <v>590</v>
      </c>
      <c r="CX7" s="1184"/>
      <c r="CY7" s="1184"/>
      <c r="CZ7" s="1184"/>
      <c r="DA7" s="1185"/>
      <c r="DB7" s="1183" t="s">
        <v>590</v>
      </c>
      <c r="DC7" s="1184"/>
      <c r="DD7" s="1184"/>
      <c r="DE7" s="1184"/>
      <c r="DF7" s="1185"/>
      <c r="DG7" s="1183" t="s">
        <v>590</v>
      </c>
      <c r="DH7" s="1184"/>
      <c r="DI7" s="1184"/>
      <c r="DJ7" s="1184"/>
      <c r="DK7" s="1185"/>
      <c r="DL7" s="1183" t="s">
        <v>590</v>
      </c>
      <c r="DM7" s="1184"/>
      <c r="DN7" s="1184"/>
      <c r="DO7" s="1184"/>
      <c r="DP7" s="1185"/>
      <c r="DQ7" s="1183" t="s">
        <v>590</v>
      </c>
      <c r="DR7" s="1184"/>
      <c r="DS7" s="1184"/>
      <c r="DT7" s="1184"/>
      <c r="DU7" s="1185"/>
      <c r="DV7" s="1210"/>
      <c r="DW7" s="1211"/>
      <c r="DX7" s="1211"/>
      <c r="DY7" s="1211"/>
      <c r="DZ7" s="1212"/>
      <c r="EA7" s="256"/>
    </row>
    <row r="8" spans="1:131" s="257" customFormat="1" ht="26.25" customHeight="1" x14ac:dyDescent="0.15">
      <c r="A8" s="263">
        <v>2</v>
      </c>
      <c r="B8" s="1132" t="s">
        <v>393</v>
      </c>
      <c r="C8" s="1133"/>
      <c r="D8" s="1133"/>
      <c r="E8" s="1133"/>
      <c r="F8" s="1133"/>
      <c r="G8" s="1133"/>
      <c r="H8" s="1133"/>
      <c r="I8" s="1133"/>
      <c r="J8" s="1133"/>
      <c r="K8" s="1133"/>
      <c r="L8" s="1133"/>
      <c r="M8" s="1133"/>
      <c r="N8" s="1133"/>
      <c r="O8" s="1133"/>
      <c r="P8" s="1134"/>
      <c r="Q8" s="1138">
        <v>16</v>
      </c>
      <c r="R8" s="1139"/>
      <c r="S8" s="1139"/>
      <c r="T8" s="1139"/>
      <c r="U8" s="1139"/>
      <c r="V8" s="1139">
        <v>13</v>
      </c>
      <c r="W8" s="1139"/>
      <c r="X8" s="1139"/>
      <c r="Y8" s="1139"/>
      <c r="Z8" s="1139"/>
      <c r="AA8" s="1139">
        <v>3</v>
      </c>
      <c r="AB8" s="1139"/>
      <c r="AC8" s="1139"/>
      <c r="AD8" s="1139"/>
      <c r="AE8" s="1140"/>
      <c r="AF8" s="1114">
        <v>3</v>
      </c>
      <c r="AG8" s="1115"/>
      <c r="AH8" s="1115"/>
      <c r="AI8" s="1115"/>
      <c r="AJ8" s="1116"/>
      <c r="AK8" s="1181">
        <v>14</v>
      </c>
      <c r="AL8" s="1182"/>
      <c r="AM8" s="1182"/>
      <c r="AN8" s="1182"/>
      <c r="AO8" s="1182"/>
      <c r="AP8" s="1182" t="s">
        <v>580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593</v>
      </c>
      <c r="BT8" s="1110"/>
      <c r="BU8" s="1110"/>
      <c r="BV8" s="1110"/>
      <c r="BW8" s="1110"/>
      <c r="BX8" s="1110"/>
      <c r="BY8" s="1110"/>
      <c r="BZ8" s="1110"/>
      <c r="CA8" s="1110"/>
      <c r="CB8" s="1110"/>
      <c r="CC8" s="1110"/>
      <c r="CD8" s="1110"/>
      <c r="CE8" s="1110"/>
      <c r="CF8" s="1110"/>
      <c r="CG8" s="1111"/>
      <c r="CH8" s="1084">
        <v>0</v>
      </c>
      <c r="CI8" s="1085"/>
      <c r="CJ8" s="1085"/>
      <c r="CK8" s="1085"/>
      <c r="CL8" s="1086"/>
      <c r="CM8" s="1084">
        <v>40</v>
      </c>
      <c r="CN8" s="1085"/>
      <c r="CO8" s="1085"/>
      <c r="CP8" s="1085"/>
      <c r="CQ8" s="1086"/>
      <c r="CR8" s="1084">
        <v>20</v>
      </c>
      <c r="CS8" s="1085"/>
      <c r="CT8" s="1085"/>
      <c r="CU8" s="1085"/>
      <c r="CV8" s="1086"/>
      <c r="CW8" s="1084" t="s">
        <v>590</v>
      </c>
      <c r="CX8" s="1085"/>
      <c r="CY8" s="1085"/>
      <c r="CZ8" s="1085"/>
      <c r="DA8" s="1086"/>
      <c r="DB8" s="1084" t="s">
        <v>590</v>
      </c>
      <c r="DC8" s="1085"/>
      <c r="DD8" s="1085"/>
      <c r="DE8" s="1085"/>
      <c r="DF8" s="1086"/>
      <c r="DG8" s="1084" t="s">
        <v>590</v>
      </c>
      <c r="DH8" s="1085"/>
      <c r="DI8" s="1085"/>
      <c r="DJ8" s="1085"/>
      <c r="DK8" s="1086"/>
      <c r="DL8" s="1084" t="s">
        <v>590</v>
      </c>
      <c r="DM8" s="1085"/>
      <c r="DN8" s="1085"/>
      <c r="DO8" s="1085"/>
      <c r="DP8" s="1086"/>
      <c r="DQ8" s="1084" t="s">
        <v>590</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594</v>
      </c>
      <c r="BT9" s="1110"/>
      <c r="BU9" s="1110"/>
      <c r="BV9" s="1110"/>
      <c r="BW9" s="1110"/>
      <c r="BX9" s="1110"/>
      <c r="BY9" s="1110"/>
      <c r="BZ9" s="1110"/>
      <c r="CA9" s="1110"/>
      <c r="CB9" s="1110"/>
      <c r="CC9" s="1110"/>
      <c r="CD9" s="1110"/>
      <c r="CE9" s="1110"/>
      <c r="CF9" s="1110"/>
      <c r="CG9" s="1111"/>
      <c r="CH9" s="1084">
        <v>-225</v>
      </c>
      <c r="CI9" s="1085"/>
      <c r="CJ9" s="1085"/>
      <c r="CK9" s="1085"/>
      <c r="CL9" s="1086"/>
      <c r="CM9" s="1084">
        <v>1754</v>
      </c>
      <c r="CN9" s="1085"/>
      <c r="CO9" s="1085"/>
      <c r="CP9" s="1085"/>
      <c r="CQ9" s="1086"/>
      <c r="CR9" s="1084">
        <v>863</v>
      </c>
      <c r="CS9" s="1085"/>
      <c r="CT9" s="1085"/>
      <c r="CU9" s="1085"/>
      <c r="CV9" s="1086"/>
      <c r="CW9" s="1084">
        <v>4</v>
      </c>
      <c r="CX9" s="1085"/>
      <c r="CY9" s="1085"/>
      <c r="CZ9" s="1085"/>
      <c r="DA9" s="1086"/>
      <c r="DB9" s="1084" t="s">
        <v>590</v>
      </c>
      <c r="DC9" s="1085"/>
      <c r="DD9" s="1085"/>
      <c r="DE9" s="1085"/>
      <c r="DF9" s="1086"/>
      <c r="DG9" s="1084" t="s">
        <v>590</v>
      </c>
      <c r="DH9" s="1085"/>
      <c r="DI9" s="1085"/>
      <c r="DJ9" s="1085"/>
      <c r="DK9" s="1086"/>
      <c r="DL9" s="1084" t="s">
        <v>590</v>
      </c>
      <c r="DM9" s="1085"/>
      <c r="DN9" s="1085"/>
      <c r="DO9" s="1085"/>
      <c r="DP9" s="1086"/>
      <c r="DQ9" s="1084" t="s">
        <v>590</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595</v>
      </c>
      <c r="BT10" s="1110"/>
      <c r="BU10" s="1110"/>
      <c r="BV10" s="1110"/>
      <c r="BW10" s="1110"/>
      <c r="BX10" s="1110"/>
      <c r="BY10" s="1110"/>
      <c r="BZ10" s="1110"/>
      <c r="CA10" s="1110"/>
      <c r="CB10" s="1110"/>
      <c r="CC10" s="1110"/>
      <c r="CD10" s="1110"/>
      <c r="CE10" s="1110"/>
      <c r="CF10" s="1110"/>
      <c r="CG10" s="1111"/>
      <c r="CH10" s="1084">
        <v>3</v>
      </c>
      <c r="CI10" s="1085"/>
      <c r="CJ10" s="1085"/>
      <c r="CK10" s="1085"/>
      <c r="CL10" s="1086"/>
      <c r="CM10" s="1084">
        <v>17</v>
      </c>
      <c r="CN10" s="1085"/>
      <c r="CO10" s="1085"/>
      <c r="CP10" s="1085"/>
      <c r="CQ10" s="1086"/>
      <c r="CR10" s="1084">
        <v>14</v>
      </c>
      <c r="CS10" s="1085"/>
      <c r="CT10" s="1085"/>
      <c r="CU10" s="1085"/>
      <c r="CV10" s="1086"/>
      <c r="CW10" s="1084" t="s">
        <v>590</v>
      </c>
      <c r="CX10" s="1085"/>
      <c r="CY10" s="1085"/>
      <c r="CZ10" s="1085"/>
      <c r="DA10" s="1086"/>
      <c r="DB10" s="1084" t="s">
        <v>590</v>
      </c>
      <c r="DC10" s="1085"/>
      <c r="DD10" s="1085"/>
      <c r="DE10" s="1085"/>
      <c r="DF10" s="1086"/>
      <c r="DG10" s="1084" t="s">
        <v>590</v>
      </c>
      <c r="DH10" s="1085"/>
      <c r="DI10" s="1085"/>
      <c r="DJ10" s="1085"/>
      <c r="DK10" s="1086"/>
      <c r="DL10" s="1084" t="s">
        <v>590</v>
      </c>
      <c r="DM10" s="1085"/>
      <c r="DN10" s="1085"/>
      <c r="DO10" s="1085"/>
      <c r="DP10" s="1086"/>
      <c r="DQ10" s="1084" t="s">
        <v>590</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394</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395</v>
      </c>
      <c r="B23" s="1039" t="s">
        <v>396</v>
      </c>
      <c r="C23" s="1040"/>
      <c r="D23" s="1040"/>
      <c r="E23" s="1040"/>
      <c r="F23" s="1040"/>
      <c r="G23" s="1040"/>
      <c r="H23" s="1040"/>
      <c r="I23" s="1040"/>
      <c r="J23" s="1040"/>
      <c r="K23" s="1040"/>
      <c r="L23" s="1040"/>
      <c r="M23" s="1040"/>
      <c r="N23" s="1040"/>
      <c r="O23" s="1040"/>
      <c r="P23" s="1041"/>
      <c r="Q23" s="1163">
        <v>28306</v>
      </c>
      <c r="R23" s="1164"/>
      <c r="S23" s="1164"/>
      <c r="T23" s="1164"/>
      <c r="U23" s="1164"/>
      <c r="V23" s="1164">
        <v>27221</v>
      </c>
      <c r="W23" s="1164"/>
      <c r="X23" s="1164"/>
      <c r="Y23" s="1164"/>
      <c r="Z23" s="1164"/>
      <c r="AA23" s="1164">
        <v>1085</v>
      </c>
      <c r="AB23" s="1164"/>
      <c r="AC23" s="1164"/>
      <c r="AD23" s="1164"/>
      <c r="AE23" s="1165"/>
      <c r="AF23" s="1166">
        <v>936</v>
      </c>
      <c r="AG23" s="1164"/>
      <c r="AH23" s="1164"/>
      <c r="AI23" s="1164"/>
      <c r="AJ23" s="1167"/>
      <c r="AK23" s="1168"/>
      <c r="AL23" s="1169"/>
      <c r="AM23" s="1169"/>
      <c r="AN23" s="1169"/>
      <c r="AO23" s="1169"/>
      <c r="AP23" s="1164">
        <v>23777</v>
      </c>
      <c r="AQ23" s="1164"/>
      <c r="AR23" s="1164"/>
      <c r="AS23" s="1164"/>
      <c r="AT23" s="1164"/>
      <c r="AU23" s="1170"/>
      <c r="AV23" s="1170"/>
      <c r="AW23" s="1170"/>
      <c r="AX23" s="1170"/>
      <c r="AY23" s="1171"/>
      <c r="AZ23" s="1160" t="s">
        <v>397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398</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399</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375</v>
      </c>
      <c r="B26" s="1091"/>
      <c r="C26" s="1091"/>
      <c r="D26" s="1091"/>
      <c r="E26" s="1091"/>
      <c r="F26" s="1091"/>
      <c r="G26" s="1091"/>
      <c r="H26" s="1091"/>
      <c r="I26" s="1091"/>
      <c r="J26" s="1091"/>
      <c r="K26" s="1091"/>
      <c r="L26" s="1091"/>
      <c r="M26" s="1091"/>
      <c r="N26" s="1091"/>
      <c r="O26" s="1091"/>
      <c r="P26" s="1092"/>
      <c r="Q26" s="1096" t="s">
        <v>400</v>
      </c>
      <c r="R26" s="1097"/>
      <c r="S26" s="1097"/>
      <c r="T26" s="1097"/>
      <c r="U26" s="1098"/>
      <c r="V26" s="1096" t="s">
        <v>401</v>
      </c>
      <c r="W26" s="1097"/>
      <c r="X26" s="1097"/>
      <c r="Y26" s="1097"/>
      <c r="Z26" s="1098"/>
      <c r="AA26" s="1096" t="s">
        <v>402</v>
      </c>
      <c r="AB26" s="1097"/>
      <c r="AC26" s="1097"/>
      <c r="AD26" s="1097"/>
      <c r="AE26" s="1097"/>
      <c r="AF26" s="1154" t="s">
        <v>403</v>
      </c>
      <c r="AG26" s="1103"/>
      <c r="AH26" s="1103"/>
      <c r="AI26" s="1103"/>
      <c r="AJ26" s="1155"/>
      <c r="AK26" s="1097" t="s">
        <v>404</v>
      </c>
      <c r="AL26" s="1097"/>
      <c r="AM26" s="1097"/>
      <c r="AN26" s="1097"/>
      <c r="AO26" s="1098"/>
      <c r="AP26" s="1096" t="s">
        <v>405</v>
      </c>
      <c r="AQ26" s="1097"/>
      <c r="AR26" s="1097"/>
      <c r="AS26" s="1097"/>
      <c r="AT26" s="1098"/>
      <c r="AU26" s="1096" t="s">
        <v>406</v>
      </c>
      <c r="AV26" s="1097"/>
      <c r="AW26" s="1097"/>
      <c r="AX26" s="1097"/>
      <c r="AY26" s="1098"/>
      <c r="AZ26" s="1096" t="s">
        <v>407</v>
      </c>
      <c r="BA26" s="1097"/>
      <c r="BB26" s="1097"/>
      <c r="BC26" s="1097"/>
      <c r="BD26" s="1098"/>
      <c r="BE26" s="1096" t="s">
        <v>382</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408</v>
      </c>
      <c r="C28" s="1146"/>
      <c r="D28" s="1146"/>
      <c r="E28" s="1146"/>
      <c r="F28" s="1146"/>
      <c r="G28" s="1146"/>
      <c r="H28" s="1146"/>
      <c r="I28" s="1146"/>
      <c r="J28" s="1146"/>
      <c r="K28" s="1146"/>
      <c r="L28" s="1146"/>
      <c r="M28" s="1146"/>
      <c r="N28" s="1146"/>
      <c r="O28" s="1146"/>
      <c r="P28" s="1147"/>
      <c r="Q28" s="1148">
        <v>5793</v>
      </c>
      <c r="R28" s="1149"/>
      <c r="S28" s="1149"/>
      <c r="T28" s="1149"/>
      <c r="U28" s="1149"/>
      <c r="V28" s="1149">
        <v>5745</v>
      </c>
      <c r="W28" s="1149"/>
      <c r="X28" s="1149"/>
      <c r="Y28" s="1149"/>
      <c r="Z28" s="1149"/>
      <c r="AA28" s="1149">
        <v>48</v>
      </c>
      <c r="AB28" s="1149"/>
      <c r="AC28" s="1149"/>
      <c r="AD28" s="1149"/>
      <c r="AE28" s="1150"/>
      <c r="AF28" s="1151">
        <v>48</v>
      </c>
      <c r="AG28" s="1149"/>
      <c r="AH28" s="1149"/>
      <c r="AI28" s="1149"/>
      <c r="AJ28" s="1152"/>
      <c r="AK28" s="1153">
        <v>495</v>
      </c>
      <c r="AL28" s="1141"/>
      <c r="AM28" s="1141"/>
      <c r="AN28" s="1141"/>
      <c r="AO28" s="1141"/>
      <c r="AP28" s="1141" t="s">
        <v>581</v>
      </c>
      <c r="AQ28" s="1141"/>
      <c r="AR28" s="1141"/>
      <c r="AS28" s="1141"/>
      <c r="AT28" s="1141"/>
      <c r="AU28" s="1141">
        <v>395</v>
      </c>
      <c r="AV28" s="1141"/>
      <c r="AW28" s="1141"/>
      <c r="AX28" s="1141"/>
      <c r="AY28" s="1141"/>
      <c r="AZ28" s="1142" t="s">
        <v>581</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409</v>
      </c>
      <c r="C29" s="1133"/>
      <c r="D29" s="1133"/>
      <c r="E29" s="1133"/>
      <c r="F29" s="1133"/>
      <c r="G29" s="1133"/>
      <c r="H29" s="1133"/>
      <c r="I29" s="1133"/>
      <c r="J29" s="1133"/>
      <c r="K29" s="1133"/>
      <c r="L29" s="1133"/>
      <c r="M29" s="1133"/>
      <c r="N29" s="1133"/>
      <c r="O29" s="1133"/>
      <c r="P29" s="1134"/>
      <c r="Q29" s="1138">
        <v>4365</v>
      </c>
      <c r="R29" s="1139"/>
      <c r="S29" s="1139"/>
      <c r="T29" s="1139"/>
      <c r="U29" s="1139"/>
      <c r="V29" s="1139">
        <v>4265</v>
      </c>
      <c r="W29" s="1139"/>
      <c r="X29" s="1139"/>
      <c r="Y29" s="1139"/>
      <c r="Z29" s="1139"/>
      <c r="AA29" s="1139">
        <v>100</v>
      </c>
      <c r="AB29" s="1139"/>
      <c r="AC29" s="1139"/>
      <c r="AD29" s="1139"/>
      <c r="AE29" s="1140"/>
      <c r="AF29" s="1114">
        <v>100</v>
      </c>
      <c r="AG29" s="1115"/>
      <c r="AH29" s="1115"/>
      <c r="AI29" s="1115"/>
      <c r="AJ29" s="1116"/>
      <c r="AK29" s="1075">
        <v>724</v>
      </c>
      <c r="AL29" s="1066"/>
      <c r="AM29" s="1066"/>
      <c r="AN29" s="1066"/>
      <c r="AO29" s="1066"/>
      <c r="AP29" s="1066" t="s">
        <v>581</v>
      </c>
      <c r="AQ29" s="1066"/>
      <c r="AR29" s="1066"/>
      <c r="AS29" s="1066"/>
      <c r="AT29" s="1066"/>
      <c r="AU29" s="1066">
        <v>654</v>
      </c>
      <c r="AV29" s="1066"/>
      <c r="AW29" s="1066"/>
      <c r="AX29" s="1066"/>
      <c r="AY29" s="1066"/>
      <c r="AZ29" s="1137" t="s">
        <v>581</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410</v>
      </c>
      <c r="C30" s="1133"/>
      <c r="D30" s="1133"/>
      <c r="E30" s="1133"/>
      <c r="F30" s="1133"/>
      <c r="G30" s="1133"/>
      <c r="H30" s="1133"/>
      <c r="I30" s="1133"/>
      <c r="J30" s="1133"/>
      <c r="K30" s="1133"/>
      <c r="L30" s="1133"/>
      <c r="M30" s="1133"/>
      <c r="N30" s="1133"/>
      <c r="O30" s="1133"/>
      <c r="P30" s="1134"/>
      <c r="Q30" s="1138">
        <v>627</v>
      </c>
      <c r="R30" s="1139"/>
      <c r="S30" s="1139"/>
      <c r="T30" s="1139"/>
      <c r="U30" s="1139"/>
      <c r="V30" s="1139">
        <v>625</v>
      </c>
      <c r="W30" s="1139"/>
      <c r="X30" s="1139"/>
      <c r="Y30" s="1139"/>
      <c r="Z30" s="1139"/>
      <c r="AA30" s="1139">
        <v>1</v>
      </c>
      <c r="AB30" s="1139"/>
      <c r="AC30" s="1139"/>
      <c r="AD30" s="1139"/>
      <c r="AE30" s="1140"/>
      <c r="AF30" s="1114">
        <v>1</v>
      </c>
      <c r="AG30" s="1115"/>
      <c r="AH30" s="1115"/>
      <c r="AI30" s="1115"/>
      <c r="AJ30" s="1116"/>
      <c r="AK30" s="1075">
        <v>118</v>
      </c>
      <c r="AL30" s="1066"/>
      <c r="AM30" s="1066"/>
      <c r="AN30" s="1066"/>
      <c r="AO30" s="1066"/>
      <c r="AP30" s="1066" t="s">
        <v>581</v>
      </c>
      <c r="AQ30" s="1066"/>
      <c r="AR30" s="1066"/>
      <c r="AS30" s="1066"/>
      <c r="AT30" s="1066"/>
      <c r="AU30" s="1066">
        <v>118</v>
      </c>
      <c r="AV30" s="1066"/>
      <c r="AW30" s="1066"/>
      <c r="AX30" s="1066"/>
      <c r="AY30" s="1066"/>
      <c r="AZ30" s="1137" t="s">
        <v>581</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411</v>
      </c>
      <c r="C31" s="1133"/>
      <c r="D31" s="1133"/>
      <c r="E31" s="1133"/>
      <c r="F31" s="1133"/>
      <c r="G31" s="1133"/>
      <c r="H31" s="1133"/>
      <c r="I31" s="1133"/>
      <c r="J31" s="1133"/>
      <c r="K31" s="1133"/>
      <c r="L31" s="1133"/>
      <c r="M31" s="1133"/>
      <c r="N31" s="1133"/>
      <c r="O31" s="1133"/>
      <c r="P31" s="1134"/>
      <c r="Q31" s="1138">
        <v>812</v>
      </c>
      <c r="R31" s="1139"/>
      <c r="S31" s="1139"/>
      <c r="T31" s="1139"/>
      <c r="U31" s="1139"/>
      <c r="V31" s="1139">
        <v>46</v>
      </c>
      <c r="W31" s="1139"/>
      <c r="X31" s="1139"/>
      <c r="Y31" s="1139"/>
      <c r="Z31" s="1139"/>
      <c r="AA31" s="1139">
        <v>766</v>
      </c>
      <c r="AB31" s="1139"/>
      <c r="AC31" s="1139"/>
      <c r="AD31" s="1139"/>
      <c r="AE31" s="1140"/>
      <c r="AF31" s="1114">
        <v>766</v>
      </c>
      <c r="AG31" s="1115"/>
      <c r="AH31" s="1115"/>
      <c r="AI31" s="1115"/>
      <c r="AJ31" s="1116"/>
      <c r="AK31" s="1075">
        <v>184</v>
      </c>
      <c r="AL31" s="1066"/>
      <c r="AM31" s="1066"/>
      <c r="AN31" s="1066"/>
      <c r="AO31" s="1066"/>
      <c r="AP31" s="1066">
        <v>1178</v>
      </c>
      <c r="AQ31" s="1066"/>
      <c r="AR31" s="1066"/>
      <c r="AS31" s="1066"/>
      <c r="AT31" s="1066"/>
      <c r="AU31" s="1066">
        <v>4</v>
      </c>
      <c r="AV31" s="1066"/>
      <c r="AW31" s="1066"/>
      <c r="AX31" s="1066"/>
      <c r="AY31" s="1066"/>
      <c r="AZ31" s="1137" t="s">
        <v>581</v>
      </c>
      <c r="BA31" s="1137"/>
      <c r="BB31" s="1137"/>
      <c r="BC31" s="1137"/>
      <c r="BD31" s="1137"/>
      <c r="BE31" s="1127" t="s">
        <v>412</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413</v>
      </c>
      <c r="C32" s="1133"/>
      <c r="D32" s="1133"/>
      <c r="E32" s="1133"/>
      <c r="F32" s="1133"/>
      <c r="G32" s="1133"/>
      <c r="H32" s="1133"/>
      <c r="I32" s="1133"/>
      <c r="J32" s="1133"/>
      <c r="K32" s="1133"/>
      <c r="L32" s="1133"/>
      <c r="M32" s="1133"/>
      <c r="N32" s="1133"/>
      <c r="O32" s="1133"/>
      <c r="P32" s="1134"/>
      <c r="Q32" s="1138">
        <v>235</v>
      </c>
      <c r="R32" s="1139"/>
      <c r="S32" s="1139"/>
      <c r="T32" s="1139"/>
      <c r="U32" s="1139"/>
      <c r="V32" s="1139">
        <v>26</v>
      </c>
      <c r="W32" s="1139"/>
      <c r="X32" s="1139"/>
      <c r="Y32" s="1139"/>
      <c r="Z32" s="1139"/>
      <c r="AA32" s="1139">
        <v>209</v>
      </c>
      <c r="AB32" s="1139"/>
      <c r="AC32" s="1139"/>
      <c r="AD32" s="1139"/>
      <c r="AE32" s="1140"/>
      <c r="AF32" s="1114">
        <v>183</v>
      </c>
      <c r="AG32" s="1115"/>
      <c r="AH32" s="1115"/>
      <c r="AI32" s="1115"/>
      <c r="AJ32" s="1116"/>
      <c r="AK32" s="1075">
        <v>2694</v>
      </c>
      <c r="AL32" s="1066"/>
      <c r="AM32" s="1066"/>
      <c r="AN32" s="1066"/>
      <c r="AO32" s="1066"/>
      <c r="AP32" s="1066">
        <v>3222</v>
      </c>
      <c r="AQ32" s="1066"/>
      <c r="AR32" s="1066"/>
      <c r="AS32" s="1066"/>
      <c r="AT32" s="1066"/>
      <c r="AU32" s="1066">
        <v>390</v>
      </c>
      <c r="AV32" s="1066"/>
      <c r="AW32" s="1066"/>
      <c r="AX32" s="1066"/>
      <c r="AY32" s="1066"/>
      <c r="AZ32" s="1137" t="s">
        <v>581</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395</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1099</v>
      </c>
      <c r="AG63" s="1054"/>
      <c r="AH63" s="1054"/>
      <c r="AI63" s="1054"/>
      <c r="AJ63" s="1125"/>
      <c r="AK63" s="1126"/>
      <c r="AL63" s="1058"/>
      <c r="AM63" s="1058"/>
      <c r="AN63" s="1058"/>
      <c r="AO63" s="1058"/>
      <c r="AP63" s="1054">
        <v>4400</v>
      </c>
      <c r="AQ63" s="1054"/>
      <c r="AR63" s="1054"/>
      <c r="AS63" s="1054"/>
      <c r="AT63" s="1054"/>
      <c r="AU63" s="1054">
        <v>1561</v>
      </c>
      <c r="AV63" s="1054"/>
      <c r="AW63" s="1054"/>
      <c r="AX63" s="1054"/>
      <c r="AY63" s="1054"/>
      <c r="AZ63" s="1120"/>
      <c r="BA63" s="1120"/>
      <c r="BB63" s="1120"/>
      <c r="BC63" s="1120"/>
      <c r="BD63" s="1120"/>
      <c r="BE63" s="1055"/>
      <c r="BF63" s="1055"/>
      <c r="BG63" s="1055"/>
      <c r="BH63" s="1055"/>
      <c r="BI63" s="1056"/>
      <c r="BJ63" s="1121" t="s">
        <v>176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401</v>
      </c>
      <c r="W66" s="1097"/>
      <c r="X66" s="1097"/>
      <c r="Y66" s="1097"/>
      <c r="Z66" s="1098"/>
      <c r="AA66" s="1096" t="s">
        <v>419</v>
      </c>
      <c r="AB66" s="1097"/>
      <c r="AC66" s="1097"/>
      <c r="AD66" s="1097"/>
      <c r="AE66" s="1098"/>
      <c r="AF66" s="1102" t="s">
        <v>420</v>
      </c>
      <c r="AG66" s="1103"/>
      <c r="AH66" s="1103"/>
      <c r="AI66" s="1103"/>
      <c r="AJ66" s="1104"/>
      <c r="AK66" s="1096" t="s">
        <v>421</v>
      </c>
      <c r="AL66" s="1091"/>
      <c r="AM66" s="1091"/>
      <c r="AN66" s="1091"/>
      <c r="AO66" s="1092"/>
      <c r="AP66" s="1096" t="s">
        <v>422</v>
      </c>
      <c r="AQ66" s="1097"/>
      <c r="AR66" s="1097"/>
      <c r="AS66" s="1097"/>
      <c r="AT66" s="1098"/>
      <c r="AU66" s="1096" t="s">
        <v>423</v>
      </c>
      <c r="AV66" s="1097"/>
      <c r="AW66" s="1097"/>
      <c r="AX66" s="1097"/>
      <c r="AY66" s="1098"/>
      <c r="AZ66" s="1096" t="s">
        <v>382</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582</v>
      </c>
      <c r="C68" s="1081"/>
      <c r="D68" s="1081"/>
      <c r="E68" s="1081"/>
      <c r="F68" s="1081"/>
      <c r="G68" s="1081"/>
      <c r="H68" s="1081"/>
      <c r="I68" s="1081"/>
      <c r="J68" s="1081"/>
      <c r="K68" s="1081"/>
      <c r="L68" s="1081"/>
      <c r="M68" s="1081"/>
      <c r="N68" s="1081"/>
      <c r="O68" s="1081"/>
      <c r="P68" s="1082"/>
      <c r="Q68" s="1083">
        <v>4626</v>
      </c>
      <c r="R68" s="1077"/>
      <c r="S68" s="1077"/>
      <c r="T68" s="1077"/>
      <c r="U68" s="1077"/>
      <c r="V68" s="1077">
        <v>4248</v>
      </c>
      <c r="W68" s="1077"/>
      <c r="X68" s="1077"/>
      <c r="Y68" s="1077"/>
      <c r="Z68" s="1077"/>
      <c r="AA68" s="1077">
        <v>378</v>
      </c>
      <c r="AB68" s="1077"/>
      <c r="AC68" s="1077"/>
      <c r="AD68" s="1077"/>
      <c r="AE68" s="1077"/>
      <c r="AF68" s="1077">
        <v>378</v>
      </c>
      <c r="AG68" s="1077"/>
      <c r="AH68" s="1077"/>
      <c r="AI68" s="1077"/>
      <c r="AJ68" s="1077"/>
      <c r="AK68" s="1077" t="s">
        <v>590</v>
      </c>
      <c r="AL68" s="1077"/>
      <c r="AM68" s="1077"/>
      <c r="AN68" s="1077"/>
      <c r="AO68" s="1077"/>
      <c r="AP68" s="1077" t="s">
        <v>590</v>
      </c>
      <c r="AQ68" s="1077"/>
      <c r="AR68" s="1077"/>
      <c r="AS68" s="1077"/>
      <c r="AT68" s="1077"/>
      <c r="AU68" s="1077" t="s">
        <v>590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583</v>
      </c>
      <c r="C69" s="1070"/>
      <c r="D69" s="1070"/>
      <c r="E69" s="1070"/>
      <c r="F69" s="1070"/>
      <c r="G69" s="1070"/>
      <c r="H69" s="1070"/>
      <c r="I69" s="1070"/>
      <c r="J69" s="1070"/>
      <c r="K69" s="1070"/>
      <c r="L69" s="1070"/>
      <c r="M69" s="1070"/>
      <c r="N69" s="1070"/>
      <c r="O69" s="1070"/>
      <c r="P69" s="1071"/>
      <c r="Q69" s="1072">
        <v>367</v>
      </c>
      <c r="R69" s="1066"/>
      <c r="S69" s="1066"/>
      <c r="T69" s="1066"/>
      <c r="U69" s="1066"/>
      <c r="V69" s="1066">
        <v>318</v>
      </c>
      <c r="W69" s="1066"/>
      <c r="X69" s="1066"/>
      <c r="Y69" s="1066"/>
      <c r="Z69" s="1066"/>
      <c r="AA69" s="1066">
        <v>49</v>
      </c>
      <c r="AB69" s="1066"/>
      <c r="AC69" s="1066"/>
      <c r="AD69" s="1066"/>
      <c r="AE69" s="1066"/>
      <c r="AF69" s="1066">
        <v>49</v>
      </c>
      <c r="AG69" s="1066"/>
      <c r="AH69" s="1066"/>
      <c r="AI69" s="1066"/>
      <c r="AJ69" s="1066"/>
      <c r="AK69" s="1066">
        <v>50</v>
      </c>
      <c r="AL69" s="1066"/>
      <c r="AM69" s="1066"/>
      <c r="AN69" s="1066"/>
      <c r="AO69" s="1066"/>
      <c r="AP69" s="1066">
        <v>7</v>
      </c>
      <c r="AQ69" s="1066"/>
      <c r="AR69" s="1066"/>
      <c r="AS69" s="1066"/>
      <c r="AT69" s="1066"/>
      <c r="AU69" s="1066" t="s">
        <v>590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584</v>
      </c>
      <c r="C70" s="1070"/>
      <c r="D70" s="1070"/>
      <c r="E70" s="1070"/>
      <c r="F70" s="1070"/>
      <c r="G70" s="1070"/>
      <c r="H70" s="1070"/>
      <c r="I70" s="1070"/>
      <c r="J70" s="1070"/>
      <c r="K70" s="1070"/>
      <c r="L70" s="1070"/>
      <c r="M70" s="1070"/>
      <c r="N70" s="1070"/>
      <c r="O70" s="1070"/>
      <c r="P70" s="1071"/>
      <c r="Q70" s="1072">
        <v>6255</v>
      </c>
      <c r="R70" s="1066"/>
      <c r="S70" s="1066"/>
      <c r="T70" s="1066"/>
      <c r="U70" s="1066"/>
      <c r="V70" s="1066">
        <v>6091</v>
      </c>
      <c r="W70" s="1066"/>
      <c r="X70" s="1066"/>
      <c r="Y70" s="1066"/>
      <c r="Z70" s="1066"/>
      <c r="AA70" s="1066">
        <v>165</v>
      </c>
      <c r="AB70" s="1066"/>
      <c r="AC70" s="1066"/>
      <c r="AD70" s="1066"/>
      <c r="AE70" s="1066"/>
      <c r="AF70" s="1066">
        <v>164</v>
      </c>
      <c r="AG70" s="1066"/>
      <c r="AH70" s="1066"/>
      <c r="AI70" s="1066"/>
      <c r="AJ70" s="1066"/>
      <c r="AK70" s="1066">
        <v>23</v>
      </c>
      <c r="AL70" s="1066"/>
      <c r="AM70" s="1066"/>
      <c r="AN70" s="1066"/>
      <c r="AO70" s="1066"/>
      <c r="AP70" s="1066">
        <v>1791</v>
      </c>
      <c r="AQ70" s="1066"/>
      <c r="AR70" s="1066"/>
      <c r="AS70" s="1066"/>
      <c r="AT70" s="1066"/>
      <c r="AU70" s="1066" t="s">
        <v>590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585</v>
      </c>
      <c r="C71" s="1070"/>
      <c r="D71" s="1070"/>
      <c r="E71" s="1070"/>
      <c r="F71" s="1070"/>
      <c r="G71" s="1070"/>
      <c r="H71" s="1070"/>
      <c r="I71" s="1070"/>
      <c r="J71" s="1070"/>
      <c r="K71" s="1070"/>
      <c r="L71" s="1070"/>
      <c r="M71" s="1070"/>
      <c r="N71" s="1070"/>
      <c r="O71" s="1070"/>
      <c r="P71" s="1071"/>
      <c r="Q71" s="1072">
        <v>486</v>
      </c>
      <c r="R71" s="1066"/>
      <c r="S71" s="1066"/>
      <c r="T71" s="1066"/>
      <c r="U71" s="1066"/>
      <c r="V71" s="1066">
        <v>483</v>
      </c>
      <c r="W71" s="1066"/>
      <c r="X71" s="1066"/>
      <c r="Y71" s="1066"/>
      <c r="Z71" s="1066"/>
      <c r="AA71" s="1066">
        <v>4</v>
      </c>
      <c r="AB71" s="1066"/>
      <c r="AC71" s="1066"/>
      <c r="AD71" s="1066"/>
      <c r="AE71" s="1066"/>
      <c r="AF71" s="1066">
        <v>4</v>
      </c>
      <c r="AG71" s="1066"/>
      <c r="AH71" s="1066"/>
      <c r="AI71" s="1066"/>
      <c r="AJ71" s="1066"/>
      <c r="AK71" s="1066" t="s">
        <v>590</v>
      </c>
      <c r="AL71" s="1066"/>
      <c r="AM71" s="1066"/>
      <c r="AN71" s="1066"/>
      <c r="AO71" s="1066"/>
      <c r="AP71" s="1066" t="s">
        <v>590</v>
      </c>
      <c r="AQ71" s="1066"/>
      <c r="AR71" s="1066"/>
      <c r="AS71" s="1066"/>
      <c r="AT71" s="1066"/>
      <c r="AU71" s="1066" t="s">
        <v>590</v>
      </c>
      <c r="AV71" s="1066"/>
      <c r="AW71" s="1066"/>
      <c r="AX71" s="1066"/>
      <c r="AY71" s="1066"/>
      <c r="AZ71" s="1067" t="s">
        <v>588</v>
      </c>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585</v>
      </c>
      <c r="C72" s="1070"/>
      <c r="D72" s="1070"/>
      <c r="E72" s="1070"/>
      <c r="F72" s="1070"/>
      <c r="G72" s="1070"/>
      <c r="H72" s="1070"/>
      <c r="I72" s="1070"/>
      <c r="J72" s="1070"/>
      <c r="K72" s="1070"/>
      <c r="L72" s="1070"/>
      <c r="M72" s="1070"/>
      <c r="N72" s="1070"/>
      <c r="O72" s="1070"/>
      <c r="P72" s="1071"/>
      <c r="Q72" s="1072">
        <v>440293</v>
      </c>
      <c r="R72" s="1066"/>
      <c r="S72" s="1066"/>
      <c r="T72" s="1066"/>
      <c r="U72" s="1066"/>
      <c r="V72" s="1066">
        <v>419504</v>
      </c>
      <c r="W72" s="1066"/>
      <c r="X72" s="1066"/>
      <c r="Y72" s="1066"/>
      <c r="Z72" s="1066"/>
      <c r="AA72" s="1066">
        <v>20789</v>
      </c>
      <c r="AB72" s="1066"/>
      <c r="AC72" s="1066"/>
      <c r="AD72" s="1066"/>
      <c r="AE72" s="1066"/>
      <c r="AF72" s="1066">
        <v>20789</v>
      </c>
      <c r="AG72" s="1066"/>
      <c r="AH72" s="1066"/>
      <c r="AI72" s="1066"/>
      <c r="AJ72" s="1066"/>
      <c r="AK72" s="1066">
        <v>358</v>
      </c>
      <c r="AL72" s="1066"/>
      <c r="AM72" s="1066"/>
      <c r="AN72" s="1066"/>
      <c r="AO72" s="1066"/>
      <c r="AP72" s="1066" t="s">
        <v>590</v>
      </c>
      <c r="AQ72" s="1066"/>
      <c r="AR72" s="1066"/>
      <c r="AS72" s="1066"/>
      <c r="AT72" s="1066"/>
      <c r="AU72" s="1066" t="s">
        <v>590</v>
      </c>
      <c r="AV72" s="1066"/>
      <c r="AW72" s="1066"/>
      <c r="AX72" s="1066"/>
      <c r="AY72" s="1066"/>
      <c r="AZ72" s="1067" t="s">
        <v>589</v>
      </c>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586</v>
      </c>
      <c r="C73" s="1070"/>
      <c r="D73" s="1070"/>
      <c r="E73" s="1070"/>
      <c r="F73" s="1070"/>
      <c r="G73" s="1070"/>
      <c r="H73" s="1070"/>
      <c r="I73" s="1070"/>
      <c r="J73" s="1070"/>
      <c r="K73" s="1070"/>
      <c r="L73" s="1070"/>
      <c r="M73" s="1070"/>
      <c r="N73" s="1070"/>
      <c r="O73" s="1070"/>
      <c r="P73" s="1071"/>
      <c r="Q73" s="1072">
        <v>320</v>
      </c>
      <c r="R73" s="1066"/>
      <c r="S73" s="1066"/>
      <c r="T73" s="1066"/>
      <c r="U73" s="1066"/>
      <c r="V73" s="1066">
        <v>313</v>
      </c>
      <c r="W73" s="1066"/>
      <c r="X73" s="1066"/>
      <c r="Y73" s="1066"/>
      <c r="Z73" s="1066"/>
      <c r="AA73" s="1066">
        <v>7</v>
      </c>
      <c r="AB73" s="1066"/>
      <c r="AC73" s="1066"/>
      <c r="AD73" s="1066"/>
      <c r="AE73" s="1066"/>
      <c r="AF73" s="1066">
        <v>7</v>
      </c>
      <c r="AG73" s="1066"/>
      <c r="AH73" s="1066"/>
      <c r="AI73" s="1066"/>
      <c r="AJ73" s="1066"/>
      <c r="AK73" s="1066">
        <v>4</v>
      </c>
      <c r="AL73" s="1066"/>
      <c r="AM73" s="1066"/>
      <c r="AN73" s="1066"/>
      <c r="AO73" s="1066"/>
      <c r="AP73" s="1066" t="s">
        <v>590</v>
      </c>
      <c r="AQ73" s="1066"/>
      <c r="AR73" s="1066"/>
      <c r="AS73" s="1066"/>
      <c r="AT73" s="1066"/>
      <c r="AU73" s="1066" t="s">
        <v>590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587</v>
      </c>
      <c r="C74" s="1070"/>
      <c r="D74" s="1070"/>
      <c r="E74" s="1070"/>
      <c r="F74" s="1070"/>
      <c r="G74" s="1070"/>
      <c r="H74" s="1070"/>
      <c r="I74" s="1070"/>
      <c r="J74" s="1070"/>
      <c r="K74" s="1070"/>
      <c r="L74" s="1070"/>
      <c r="M74" s="1070"/>
      <c r="N74" s="1070"/>
      <c r="O74" s="1070"/>
      <c r="P74" s="1071"/>
      <c r="Q74" s="1072">
        <v>1276</v>
      </c>
      <c r="R74" s="1066"/>
      <c r="S74" s="1066"/>
      <c r="T74" s="1066"/>
      <c r="U74" s="1066"/>
      <c r="V74" s="1066">
        <v>901</v>
      </c>
      <c r="W74" s="1066"/>
      <c r="X74" s="1066"/>
      <c r="Y74" s="1066"/>
      <c r="Z74" s="1066"/>
      <c r="AA74" s="1066">
        <v>375</v>
      </c>
      <c r="AB74" s="1066"/>
      <c r="AC74" s="1066"/>
      <c r="AD74" s="1066"/>
      <c r="AE74" s="1066"/>
      <c r="AF74" s="1066">
        <v>13</v>
      </c>
      <c r="AG74" s="1066"/>
      <c r="AH74" s="1066"/>
      <c r="AI74" s="1066"/>
      <c r="AJ74" s="1066"/>
      <c r="AK74" s="1066" t="s">
        <v>590</v>
      </c>
      <c r="AL74" s="1066"/>
      <c r="AM74" s="1066"/>
      <c r="AN74" s="1066"/>
      <c r="AO74" s="1066"/>
      <c r="AP74" s="1066" t="s">
        <v>590</v>
      </c>
      <c r="AQ74" s="1066"/>
      <c r="AR74" s="1066"/>
      <c r="AS74" s="1066"/>
      <c r="AT74" s="1066"/>
      <c r="AU74" s="1066" t="s">
        <v>590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591</v>
      </c>
      <c r="C75" s="1070"/>
      <c r="D75" s="1070"/>
      <c r="E75" s="1070"/>
      <c r="F75" s="1070"/>
      <c r="G75" s="1070"/>
      <c r="H75" s="1070"/>
      <c r="I75" s="1070"/>
      <c r="J75" s="1070"/>
      <c r="K75" s="1070"/>
      <c r="L75" s="1070"/>
      <c r="M75" s="1070"/>
      <c r="N75" s="1070"/>
      <c r="O75" s="1070"/>
      <c r="P75" s="1071"/>
      <c r="Q75" s="1073">
        <v>82</v>
      </c>
      <c r="R75" s="1074"/>
      <c r="S75" s="1074"/>
      <c r="T75" s="1074"/>
      <c r="U75" s="1075"/>
      <c r="V75" s="1076">
        <v>74</v>
      </c>
      <c r="W75" s="1074"/>
      <c r="X75" s="1074"/>
      <c r="Y75" s="1074"/>
      <c r="Z75" s="1075"/>
      <c r="AA75" s="1076">
        <v>8</v>
      </c>
      <c r="AB75" s="1074"/>
      <c r="AC75" s="1074"/>
      <c r="AD75" s="1074"/>
      <c r="AE75" s="1075"/>
      <c r="AF75" s="1076">
        <v>8</v>
      </c>
      <c r="AG75" s="1074"/>
      <c r="AH75" s="1074"/>
      <c r="AI75" s="1074"/>
      <c r="AJ75" s="1075"/>
      <c r="AK75" s="1076" t="s">
        <v>590</v>
      </c>
      <c r="AL75" s="1074"/>
      <c r="AM75" s="1074"/>
      <c r="AN75" s="1074"/>
      <c r="AO75" s="1075"/>
      <c r="AP75" s="1076" t="s">
        <v>590</v>
      </c>
      <c r="AQ75" s="1074"/>
      <c r="AR75" s="1074"/>
      <c r="AS75" s="1074"/>
      <c r="AT75" s="1075"/>
      <c r="AU75" s="1076" t="s">
        <v>590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395</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21412</v>
      </c>
      <c r="AG88" s="1054"/>
      <c r="AH88" s="1054"/>
      <c r="AI88" s="1054"/>
      <c r="AJ88" s="1054"/>
      <c r="AK88" s="1058"/>
      <c r="AL88" s="1058"/>
      <c r="AM88" s="1058"/>
      <c r="AN88" s="1058"/>
      <c r="AO88" s="1058"/>
      <c r="AP88" s="1054">
        <v>1798</v>
      </c>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906</v>
      </c>
      <c r="CS102" s="1046"/>
      <c r="CT102" s="1046"/>
      <c r="CU102" s="1046"/>
      <c r="CV102" s="1047"/>
      <c r="CW102" s="1045">
        <v>4</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310</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310</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310</v>
      </c>
      <c r="DR109" s="989"/>
      <c r="DS109" s="989"/>
      <c r="DT109" s="989"/>
      <c r="DU109" s="990"/>
      <c r="DV109" s="991" t="s">
        <v>435</v>
      </c>
      <c r="DW109" s="989"/>
      <c r="DX109" s="989"/>
      <c r="DY109" s="989"/>
      <c r="DZ109" s="1020"/>
    </row>
    <row r="110" spans="1:131" s="248" customFormat="1" ht="26.25" customHeight="1" x14ac:dyDescent="0.15">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1713022</v>
      </c>
      <c r="AB110" s="982"/>
      <c r="AC110" s="982"/>
      <c r="AD110" s="982"/>
      <c r="AE110" s="983"/>
      <c r="AF110" s="984">
        <v>1705738</v>
      </c>
      <c r="AG110" s="982"/>
      <c r="AH110" s="982"/>
      <c r="AI110" s="982"/>
      <c r="AJ110" s="983"/>
      <c r="AK110" s="984">
        <v>1950737</v>
      </c>
      <c r="AL110" s="982"/>
      <c r="AM110" s="982"/>
      <c r="AN110" s="982"/>
      <c r="AO110" s="983"/>
      <c r="AP110" s="985">
        <v>18.5</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18314754</v>
      </c>
      <c r="BR110" s="929"/>
      <c r="BS110" s="929"/>
      <c r="BT110" s="929"/>
      <c r="BU110" s="929"/>
      <c r="BV110" s="929">
        <v>21935354</v>
      </c>
      <c r="BW110" s="929"/>
      <c r="BX110" s="929"/>
      <c r="BY110" s="929"/>
      <c r="BZ110" s="929"/>
      <c r="CA110" s="929">
        <v>23777116</v>
      </c>
      <c r="CB110" s="929"/>
      <c r="CC110" s="929"/>
      <c r="CD110" s="929"/>
      <c r="CE110" s="929"/>
      <c r="CF110" s="953">
        <v>225.3</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397</v>
      </c>
      <c r="DH110" s="929"/>
      <c r="DI110" s="929"/>
      <c r="DJ110" s="929"/>
      <c r="DK110" s="929"/>
      <c r="DL110" s="929" t="s">
        <v>397</v>
      </c>
      <c r="DM110" s="929"/>
      <c r="DN110" s="929"/>
      <c r="DO110" s="929"/>
      <c r="DP110" s="929"/>
      <c r="DQ110" s="929" t="s">
        <v>176</v>
      </c>
      <c r="DR110" s="929"/>
      <c r="DS110" s="929"/>
      <c r="DT110" s="929"/>
      <c r="DU110" s="929"/>
      <c r="DV110" s="930" t="s">
        <v>441</v>
      </c>
      <c r="DW110" s="930"/>
      <c r="DX110" s="930"/>
      <c r="DY110" s="930"/>
      <c r="DZ110" s="931"/>
    </row>
    <row r="111" spans="1:131" s="248" customFormat="1" ht="26.25" customHeight="1" x14ac:dyDescent="0.15">
      <c r="A111" s="858" t="s">
        <v>442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443</v>
      </c>
      <c r="AB111" s="1010"/>
      <c r="AC111" s="1010"/>
      <c r="AD111" s="1010"/>
      <c r="AE111" s="1011"/>
      <c r="AF111" s="1012" t="s">
        <v>176</v>
      </c>
      <c r="AG111" s="1010"/>
      <c r="AH111" s="1010"/>
      <c r="AI111" s="1010"/>
      <c r="AJ111" s="1011"/>
      <c r="AK111" s="1012" t="s">
        <v>441</v>
      </c>
      <c r="AL111" s="1010"/>
      <c r="AM111" s="1010"/>
      <c r="AN111" s="1010"/>
      <c r="AO111" s="1011"/>
      <c r="AP111" s="1013" t="s">
        <v>443</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v>1015</v>
      </c>
      <c r="BR111" s="901"/>
      <c r="BS111" s="901"/>
      <c r="BT111" s="901"/>
      <c r="BU111" s="901"/>
      <c r="BV111" s="901" t="s">
        <v>397</v>
      </c>
      <c r="BW111" s="901"/>
      <c r="BX111" s="901"/>
      <c r="BY111" s="901"/>
      <c r="BZ111" s="901"/>
      <c r="CA111" s="901" t="s">
        <v>176</v>
      </c>
      <c r="CB111" s="901"/>
      <c r="CC111" s="901"/>
      <c r="CD111" s="901"/>
      <c r="CE111" s="901"/>
      <c r="CF111" s="962" t="s">
        <v>441</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441</v>
      </c>
      <c r="DH111" s="901"/>
      <c r="DI111" s="901"/>
      <c r="DJ111" s="901"/>
      <c r="DK111" s="901"/>
      <c r="DL111" s="901" t="s">
        <v>176</v>
      </c>
      <c r="DM111" s="901"/>
      <c r="DN111" s="901"/>
      <c r="DO111" s="901"/>
      <c r="DP111" s="901"/>
      <c r="DQ111" s="901" t="s">
        <v>176</v>
      </c>
      <c r="DR111" s="901"/>
      <c r="DS111" s="901"/>
      <c r="DT111" s="901"/>
      <c r="DU111" s="901"/>
      <c r="DV111" s="878" t="s">
        <v>397</v>
      </c>
      <c r="DW111" s="878"/>
      <c r="DX111" s="878"/>
      <c r="DY111" s="878"/>
      <c r="DZ111" s="879"/>
    </row>
    <row r="112" spans="1:131" s="248" customFormat="1" ht="26.25" customHeight="1" x14ac:dyDescent="0.15">
      <c r="A112" s="1003" t="s">
        <v>446</v>
      </c>
      <c r="B112" s="1004"/>
      <c r="C112" s="834" t="s">
        <v>447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441</v>
      </c>
      <c r="AB112" s="864"/>
      <c r="AC112" s="864"/>
      <c r="AD112" s="864"/>
      <c r="AE112" s="865"/>
      <c r="AF112" s="866" t="s">
        <v>397</v>
      </c>
      <c r="AG112" s="864"/>
      <c r="AH112" s="864"/>
      <c r="AI112" s="864"/>
      <c r="AJ112" s="865"/>
      <c r="AK112" s="866" t="s">
        <v>397</v>
      </c>
      <c r="AL112" s="864"/>
      <c r="AM112" s="864"/>
      <c r="AN112" s="864"/>
      <c r="AO112" s="865"/>
      <c r="AP112" s="911" t="s">
        <v>441</v>
      </c>
      <c r="AQ112" s="912"/>
      <c r="AR112" s="912"/>
      <c r="AS112" s="912"/>
      <c r="AT112" s="913"/>
      <c r="AU112" s="1023"/>
      <c r="AV112" s="1024"/>
      <c r="AW112" s="1024"/>
      <c r="AX112" s="1024"/>
      <c r="AY112" s="1024"/>
      <c r="AZ112" s="899" t="s">
        <v>448</v>
      </c>
      <c r="BA112" s="834"/>
      <c r="BB112" s="834"/>
      <c r="BC112" s="834"/>
      <c r="BD112" s="834"/>
      <c r="BE112" s="834"/>
      <c r="BF112" s="834"/>
      <c r="BG112" s="834"/>
      <c r="BH112" s="834"/>
      <c r="BI112" s="834"/>
      <c r="BJ112" s="834"/>
      <c r="BK112" s="834"/>
      <c r="BL112" s="834"/>
      <c r="BM112" s="834"/>
      <c r="BN112" s="834"/>
      <c r="BO112" s="834"/>
      <c r="BP112" s="835"/>
      <c r="BQ112" s="900">
        <v>3140281</v>
      </c>
      <c r="BR112" s="901"/>
      <c r="BS112" s="901"/>
      <c r="BT112" s="901"/>
      <c r="BU112" s="901"/>
      <c r="BV112" s="901">
        <v>2900239</v>
      </c>
      <c r="BW112" s="901"/>
      <c r="BX112" s="901"/>
      <c r="BY112" s="901"/>
      <c r="BZ112" s="901"/>
      <c r="CA112" s="901">
        <v>2877495</v>
      </c>
      <c r="CB112" s="901"/>
      <c r="CC112" s="901"/>
      <c r="CD112" s="901"/>
      <c r="CE112" s="901"/>
      <c r="CF112" s="962">
        <v>27.3</v>
      </c>
      <c r="CG112" s="963"/>
      <c r="CH112" s="963"/>
      <c r="CI112" s="963"/>
      <c r="CJ112" s="963"/>
      <c r="CK112" s="1018"/>
      <c r="CL112" s="905"/>
      <c r="CM112" s="908" t="s">
        <v>449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397</v>
      </c>
      <c r="DH112" s="901"/>
      <c r="DI112" s="901"/>
      <c r="DJ112" s="901"/>
      <c r="DK112" s="901"/>
      <c r="DL112" s="901" t="s">
        <v>443</v>
      </c>
      <c r="DM112" s="901"/>
      <c r="DN112" s="901"/>
      <c r="DO112" s="901"/>
      <c r="DP112" s="901"/>
      <c r="DQ112" s="901" t="s">
        <v>397</v>
      </c>
      <c r="DR112" s="901"/>
      <c r="DS112" s="901"/>
      <c r="DT112" s="901"/>
      <c r="DU112" s="901"/>
      <c r="DV112" s="878" t="s">
        <v>443</v>
      </c>
      <c r="DW112" s="878"/>
      <c r="DX112" s="878"/>
      <c r="DY112" s="878"/>
      <c r="DZ112" s="879"/>
    </row>
    <row r="113" spans="1:130" s="248" customFormat="1" ht="26.25" customHeight="1" x14ac:dyDescent="0.15">
      <c r="A113" s="1005"/>
      <c r="B113" s="1006"/>
      <c r="C113" s="834" t="s">
        <v>450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373484</v>
      </c>
      <c r="AB113" s="1010"/>
      <c r="AC113" s="1010"/>
      <c r="AD113" s="1010"/>
      <c r="AE113" s="1011"/>
      <c r="AF113" s="1012">
        <v>358054</v>
      </c>
      <c r="AG113" s="1010"/>
      <c r="AH113" s="1010"/>
      <c r="AI113" s="1010"/>
      <c r="AJ113" s="1011"/>
      <c r="AK113" s="1012">
        <v>204228</v>
      </c>
      <c r="AL113" s="1010"/>
      <c r="AM113" s="1010"/>
      <c r="AN113" s="1010"/>
      <c r="AO113" s="1011"/>
      <c r="AP113" s="1013">
        <v>1.9</v>
      </c>
      <c r="AQ113" s="1014"/>
      <c r="AR113" s="1014"/>
      <c r="AS113" s="1014"/>
      <c r="AT113" s="1015"/>
      <c r="AU113" s="1023"/>
      <c r="AV113" s="1024"/>
      <c r="AW113" s="1024"/>
      <c r="AX113" s="1024"/>
      <c r="AY113" s="1024"/>
      <c r="AZ113" s="899" t="s">
        <v>451</v>
      </c>
      <c r="BA113" s="834"/>
      <c r="BB113" s="834"/>
      <c r="BC113" s="834"/>
      <c r="BD113" s="834"/>
      <c r="BE113" s="834"/>
      <c r="BF113" s="834"/>
      <c r="BG113" s="834"/>
      <c r="BH113" s="834"/>
      <c r="BI113" s="834"/>
      <c r="BJ113" s="834"/>
      <c r="BK113" s="834"/>
      <c r="BL113" s="834"/>
      <c r="BM113" s="834"/>
      <c r="BN113" s="834"/>
      <c r="BO113" s="834"/>
      <c r="BP113" s="835"/>
      <c r="BQ113" s="900">
        <v>516709</v>
      </c>
      <c r="BR113" s="901"/>
      <c r="BS113" s="901"/>
      <c r="BT113" s="901"/>
      <c r="BU113" s="901"/>
      <c r="BV113" s="901">
        <v>486703</v>
      </c>
      <c r="BW113" s="901"/>
      <c r="BX113" s="901"/>
      <c r="BY113" s="901"/>
      <c r="BZ113" s="901"/>
      <c r="CA113" s="901">
        <v>452392</v>
      </c>
      <c r="CB113" s="901"/>
      <c r="CC113" s="901"/>
      <c r="CD113" s="901"/>
      <c r="CE113" s="901"/>
      <c r="CF113" s="962">
        <v>4.3</v>
      </c>
      <c r="CG113" s="963"/>
      <c r="CH113" s="963"/>
      <c r="CI113" s="963"/>
      <c r="CJ113" s="963"/>
      <c r="CK113" s="1018"/>
      <c r="CL113" s="905"/>
      <c r="CM113" s="908" t="s">
        <v>452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176</v>
      </c>
      <c r="DH113" s="864"/>
      <c r="DI113" s="864"/>
      <c r="DJ113" s="864"/>
      <c r="DK113" s="865"/>
      <c r="DL113" s="866" t="s">
        <v>441</v>
      </c>
      <c r="DM113" s="864"/>
      <c r="DN113" s="864"/>
      <c r="DO113" s="864"/>
      <c r="DP113" s="865"/>
      <c r="DQ113" s="866" t="s">
        <v>397</v>
      </c>
      <c r="DR113" s="864"/>
      <c r="DS113" s="864"/>
      <c r="DT113" s="864"/>
      <c r="DU113" s="865"/>
      <c r="DV113" s="911" t="s">
        <v>397</v>
      </c>
      <c r="DW113" s="912"/>
      <c r="DX113" s="912"/>
      <c r="DY113" s="912"/>
      <c r="DZ113" s="913"/>
    </row>
    <row r="114" spans="1:130" s="248" customFormat="1" ht="26.25" customHeight="1" x14ac:dyDescent="0.15">
      <c r="A114" s="1005"/>
      <c r="B114" s="1006"/>
      <c r="C114" s="834" t="s">
        <v>453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18938</v>
      </c>
      <c r="AB114" s="864"/>
      <c r="AC114" s="864"/>
      <c r="AD114" s="864"/>
      <c r="AE114" s="865"/>
      <c r="AF114" s="866">
        <v>20516</v>
      </c>
      <c r="AG114" s="864"/>
      <c r="AH114" s="864"/>
      <c r="AI114" s="864"/>
      <c r="AJ114" s="865"/>
      <c r="AK114" s="866">
        <v>24064</v>
      </c>
      <c r="AL114" s="864"/>
      <c r="AM114" s="864"/>
      <c r="AN114" s="864"/>
      <c r="AO114" s="865"/>
      <c r="AP114" s="911">
        <v>0.2</v>
      </c>
      <c r="AQ114" s="912"/>
      <c r="AR114" s="912"/>
      <c r="AS114" s="912"/>
      <c r="AT114" s="913"/>
      <c r="AU114" s="1023"/>
      <c r="AV114" s="1024"/>
      <c r="AW114" s="1024"/>
      <c r="AX114" s="1024"/>
      <c r="AY114" s="1024"/>
      <c r="AZ114" s="899" t="s">
        <v>454</v>
      </c>
      <c r="BA114" s="834"/>
      <c r="BB114" s="834"/>
      <c r="BC114" s="834"/>
      <c r="BD114" s="834"/>
      <c r="BE114" s="834"/>
      <c r="BF114" s="834"/>
      <c r="BG114" s="834"/>
      <c r="BH114" s="834"/>
      <c r="BI114" s="834"/>
      <c r="BJ114" s="834"/>
      <c r="BK114" s="834"/>
      <c r="BL114" s="834"/>
      <c r="BM114" s="834"/>
      <c r="BN114" s="834"/>
      <c r="BO114" s="834"/>
      <c r="BP114" s="835"/>
      <c r="BQ114" s="900">
        <v>2885002</v>
      </c>
      <c r="BR114" s="901"/>
      <c r="BS114" s="901"/>
      <c r="BT114" s="901"/>
      <c r="BU114" s="901"/>
      <c r="BV114" s="901">
        <v>2947399</v>
      </c>
      <c r="BW114" s="901"/>
      <c r="BX114" s="901"/>
      <c r="BY114" s="901"/>
      <c r="BZ114" s="901"/>
      <c r="CA114" s="901">
        <v>2823231</v>
      </c>
      <c r="CB114" s="901"/>
      <c r="CC114" s="901"/>
      <c r="CD114" s="901"/>
      <c r="CE114" s="901"/>
      <c r="CF114" s="962">
        <v>26.8</v>
      </c>
      <c r="CG114" s="963"/>
      <c r="CH114" s="963"/>
      <c r="CI114" s="963"/>
      <c r="CJ114" s="963"/>
      <c r="CK114" s="1018"/>
      <c r="CL114" s="905"/>
      <c r="CM114" s="908" t="s">
        <v>455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397</v>
      </c>
      <c r="DH114" s="864"/>
      <c r="DI114" s="864"/>
      <c r="DJ114" s="864"/>
      <c r="DK114" s="865"/>
      <c r="DL114" s="866" t="s">
        <v>441</v>
      </c>
      <c r="DM114" s="864"/>
      <c r="DN114" s="864"/>
      <c r="DO114" s="864"/>
      <c r="DP114" s="865"/>
      <c r="DQ114" s="866" t="s">
        <v>397</v>
      </c>
      <c r="DR114" s="864"/>
      <c r="DS114" s="864"/>
      <c r="DT114" s="864"/>
      <c r="DU114" s="865"/>
      <c r="DV114" s="911" t="s">
        <v>443</v>
      </c>
      <c r="DW114" s="912"/>
      <c r="DX114" s="912"/>
      <c r="DY114" s="912"/>
      <c r="DZ114" s="913"/>
    </row>
    <row r="115" spans="1:130" s="248" customFormat="1" ht="26.25" customHeight="1" x14ac:dyDescent="0.15">
      <c r="A115" s="1005"/>
      <c r="B115" s="1006"/>
      <c r="C115" s="834" t="s">
        <v>456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2543</v>
      </c>
      <c r="AB115" s="1010"/>
      <c r="AC115" s="1010"/>
      <c r="AD115" s="1010"/>
      <c r="AE115" s="1011"/>
      <c r="AF115" s="1012">
        <v>3582</v>
      </c>
      <c r="AG115" s="1010"/>
      <c r="AH115" s="1010"/>
      <c r="AI115" s="1010"/>
      <c r="AJ115" s="1011"/>
      <c r="AK115" s="1012">
        <v>17546</v>
      </c>
      <c r="AL115" s="1010"/>
      <c r="AM115" s="1010"/>
      <c r="AN115" s="1010"/>
      <c r="AO115" s="1011"/>
      <c r="AP115" s="1013">
        <v>0.2</v>
      </c>
      <c r="AQ115" s="1014"/>
      <c r="AR115" s="1014"/>
      <c r="AS115" s="1014"/>
      <c r="AT115" s="1015"/>
      <c r="AU115" s="1023"/>
      <c r="AV115" s="1024"/>
      <c r="AW115" s="1024"/>
      <c r="AX115" s="1024"/>
      <c r="AY115" s="1024"/>
      <c r="AZ115" s="899" t="s">
        <v>457</v>
      </c>
      <c r="BA115" s="834"/>
      <c r="BB115" s="834"/>
      <c r="BC115" s="834"/>
      <c r="BD115" s="834"/>
      <c r="BE115" s="834"/>
      <c r="BF115" s="834"/>
      <c r="BG115" s="834"/>
      <c r="BH115" s="834"/>
      <c r="BI115" s="834"/>
      <c r="BJ115" s="834"/>
      <c r="BK115" s="834"/>
      <c r="BL115" s="834"/>
      <c r="BM115" s="834"/>
      <c r="BN115" s="834"/>
      <c r="BO115" s="834"/>
      <c r="BP115" s="835"/>
      <c r="BQ115" s="900" t="s">
        <v>443</v>
      </c>
      <c r="BR115" s="901"/>
      <c r="BS115" s="901"/>
      <c r="BT115" s="901"/>
      <c r="BU115" s="901"/>
      <c r="BV115" s="901" t="s">
        <v>397</v>
      </c>
      <c r="BW115" s="901"/>
      <c r="BX115" s="901"/>
      <c r="BY115" s="901"/>
      <c r="BZ115" s="901"/>
      <c r="CA115" s="901" t="s">
        <v>397</v>
      </c>
      <c r="CB115" s="901"/>
      <c r="CC115" s="901"/>
      <c r="CD115" s="901"/>
      <c r="CE115" s="901"/>
      <c r="CF115" s="962" t="s">
        <v>397</v>
      </c>
      <c r="CG115" s="963"/>
      <c r="CH115" s="963"/>
      <c r="CI115" s="963"/>
      <c r="CJ115" s="963"/>
      <c r="CK115" s="1018"/>
      <c r="CL115" s="905"/>
      <c r="CM115" s="899" t="s">
        <v>458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397</v>
      </c>
      <c r="DH115" s="864"/>
      <c r="DI115" s="864"/>
      <c r="DJ115" s="864"/>
      <c r="DK115" s="865"/>
      <c r="DL115" s="866" t="s">
        <v>397</v>
      </c>
      <c r="DM115" s="864"/>
      <c r="DN115" s="864"/>
      <c r="DO115" s="864"/>
      <c r="DP115" s="865"/>
      <c r="DQ115" s="866" t="s">
        <v>397</v>
      </c>
      <c r="DR115" s="864"/>
      <c r="DS115" s="864"/>
      <c r="DT115" s="864"/>
      <c r="DU115" s="865"/>
      <c r="DV115" s="911" t="s">
        <v>441</v>
      </c>
      <c r="DW115" s="912"/>
      <c r="DX115" s="912"/>
      <c r="DY115" s="912"/>
      <c r="DZ115" s="913"/>
    </row>
    <row r="116" spans="1:130" s="248" customFormat="1" ht="26.25" customHeight="1" x14ac:dyDescent="0.15">
      <c r="A116" s="1007"/>
      <c r="B116" s="1008"/>
      <c r="C116" s="967" t="s">
        <v>459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397</v>
      </c>
      <c r="AB116" s="864"/>
      <c r="AC116" s="864"/>
      <c r="AD116" s="864"/>
      <c r="AE116" s="865"/>
      <c r="AF116" s="866" t="s">
        <v>441</v>
      </c>
      <c r="AG116" s="864"/>
      <c r="AH116" s="864"/>
      <c r="AI116" s="864"/>
      <c r="AJ116" s="865"/>
      <c r="AK116" s="866" t="s">
        <v>397</v>
      </c>
      <c r="AL116" s="864"/>
      <c r="AM116" s="864"/>
      <c r="AN116" s="864"/>
      <c r="AO116" s="865"/>
      <c r="AP116" s="911" t="s">
        <v>176</v>
      </c>
      <c r="AQ116" s="912"/>
      <c r="AR116" s="912"/>
      <c r="AS116" s="912"/>
      <c r="AT116" s="913"/>
      <c r="AU116" s="1023"/>
      <c r="AV116" s="1024"/>
      <c r="AW116" s="1024"/>
      <c r="AX116" s="1024"/>
      <c r="AY116" s="1024"/>
      <c r="AZ116" s="950" t="s">
        <v>460</v>
      </c>
      <c r="BA116" s="951"/>
      <c r="BB116" s="951"/>
      <c r="BC116" s="951"/>
      <c r="BD116" s="951"/>
      <c r="BE116" s="951"/>
      <c r="BF116" s="951"/>
      <c r="BG116" s="951"/>
      <c r="BH116" s="951"/>
      <c r="BI116" s="951"/>
      <c r="BJ116" s="951"/>
      <c r="BK116" s="951"/>
      <c r="BL116" s="951"/>
      <c r="BM116" s="951"/>
      <c r="BN116" s="951"/>
      <c r="BO116" s="951"/>
      <c r="BP116" s="952"/>
      <c r="BQ116" s="900" t="s">
        <v>441</v>
      </c>
      <c r="BR116" s="901"/>
      <c r="BS116" s="901"/>
      <c r="BT116" s="901"/>
      <c r="BU116" s="901"/>
      <c r="BV116" s="901" t="s">
        <v>397</v>
      </c>
      <c r="BW116" s="901"/>
      <c r="BX116" s="901"/>
      <c r="BY116" s="901"/>
      <c r="BZ116" s="901"/>
      <c r="CA116" s="901" t="s">
        <v>397</v>
      </c>
      <c r="CB116" s="901"/>
      <c r="CC116" s="901"/>
      <c r="CD116" s="901"/>
      <c r="CE116" s="901"/>
      <c r="CF116" s="962" t="s">
        <v>176</v>
      </c>
      <c r="CG116" s="963"/>
      <c r="CH116" s="963"/>
      <c r="CI116" s="963"/>
      <c r="CJ116" s="963"/>
      <c r="CK116" s="1018"/>
      <c r="CL116" s="905"/>
      <c r="CM116" s="908" t="s">
        <v>461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1015</v>
      </c>
      <c r="DH116" s="864"/>
      <c r="DI116" s="864"/>
      <c r="DJ116" s="864"/>
      <c r="DK116" s="865"/>
      <c r="DL116" s="866" t="s">
        <v>397</v>
      </c>
      <c r="DM116" s="864"/>
      <c r="DN116" s="864"/>
      <c r="DO116" s="864"/>
      <c r="DP116" s="865"/>
      <c r="DQ116" s="866" t="s">
        <v>397</v>
      </c>
      <c r="DR116" s="864"/>
      <c r="DS116" s="864"/>
      <c r="DT116" s="864"/>
      <c r="DU116" s="865"/>
      <c r="DV116" s="911" t="s">
        <v>441</v>
      </c>
      <c r="DW116" s="912"/>
      <c r="DX116" s="912"/>
      <c r="DY116" s="912"/>
      <c r="DZ116" s="913"/>
    </row>
    <row r="117" spans="1:130" s="248" customFormat="1" ht="26.25" customHeight="1" x14ac:dyDescent="0.15">
      <c r="A117" s="988" t="s">
        <v>191</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462</v>
      </c>
      <c r="Z117" s="990"/>
      <c r="AA117" s="995">
        <v>2107987</v>
      </c>
      <c r="AB117" s="996"/>
      <c r="AC117" s="996"/>
      <c r="AD117" s="996"/>
      <c r="AE117" s="997"/>
      <c r="AF117" s="998">
        <v>2087890</v>
      </c>
      <c r="AG117" s="996"/>
      <c r="AH117" s="996"/>
      <c r="AI117" s="996"/>
      <c r="AJ117" s="997"/>
      <c r="AK117" s="998">
        <v>2196575</v>
      </c>
      <c r="AL117" s="996"/>
      <c r="AM117" s="996"/>
      <c r="AN117" s="996"/>
      <c r="AO117" s="997"/>
      <c r="AP117" s="999"/>
      <c r="AQ117" s="1000"/>
      <c r="AR117" s="1000"/>
      <c r="AS117" s="1000"/>
      <c r="AT117" s="1001"/>
      <c r="AU117" s="1023"/>
      <c r="AV117" s="1024"/>
      <c r="AW117" s="1024"/>
      <c r="AX117" s="1024"/>
      <c r="AY117" s="1024"/>
      <c r="AZ117" s="950" t="s">
        <v>463</v>
      </c>
      <c r="BA117" s="951"/>
      <c r="BB117" s="951"/>
      <c r="BC117" s="951"/>
      <c r="BD117" s="951"/>
      <c r="BE117" s="951"/>
      <c r="BF117" s="951"/>
      <c r="BG117" s="951"/>
      <c r="BH117" s="951"/>
      <c r="BI117" s="951"/>
      <c r="BJ117" s="951"/>
      <c r="BK117" s="951"/>
      <c r="BL117" s="951"/>
      <c r="BM117" s="951"/>
      <c r="BN117" s="951"/>
      <c r="BO117" s="951"/>
      <c r="BP117" s="952"/>
      <c r="BQ117" s="900" t="s">
        <v>397</v>
      </c>
      <c r="BR117" s="901"/>
      <c r="BS117" s="901"/>
      <c r="BT117" s="901"/>
      <c r="BU117" s="901"/>
      <c r="BV117" s="901" t="s">
        <v>397</v>
      </c>
      <c r="BW117" s="901"/>
      <c r="BX117" s="901"/>
      <c r="BY117" s="901"/>
      <c r="BZ117" s="901"/>
      <c r="CA117" s="901" t="s">
        <v>441</v>
      </c>
      <c r="CB117" s="901"/>
      <c r="CC117" s="901"/>
      <c r="CD117" s="901"/>
      <c r="CE117" s="901"/>
      <c r="CF117" s="962" t="s">
        <v>441</v>
      </c>
      <c r="CG117" s="963"/>
      <c r="CH117" s="963"/>
      <c r="CI117" s="963"/>
      <c r="CJ117" s="963"/>
      <c r="CK117" s="1018"/>
      <c r="CL117" s="905"/>
      <c r="CM117" s="908" t="s">
        <v>464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441</v>
      </c>
      <c r="DH117" s="864"/>
      <c r="DI117" s="864"/>
      <c r="DJ117" s="864"/>
      <c r="DK117" s="865"/>
      <c r="DL117" s="866" t="s">
        <v>176</v>
      </c>
      <c r="DM117" s="864"/>
      <c r="DN117" s="864"/>
      <c r="DO117" s="864"/>
      <c r="DP117" s="865"/>
      <c r="DQ117" s="866" t="s">
        <v>176</v>
      </c>
      <c r="DR117" s="864"/>
      <c r="DS117" s="864"/>
      <c r="DT117" s="864"/>
      <c r="DU117" s="865"/>
      <c r="DV117" s="911" t="s">
        <v>176</v>
      </c>
      <c r="DW117" s="912"/>
      <c r="DX117" s="912"/>
      <c r="DY117" s="912"/>
      <c r="DZ117" s="913"/>
    </row>
    <row r="118" spans="1:130" s="248" customFormat="1" ht="26.25" customHeight="1" x14ac:dyDescent="0.15">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310</v>
      </c>
      <c r="AL118" s="989"/>
      <c r="AM118" s="989"/>
      <c r="AN118" s="989"/>
      <c r="AO118" s="990"/>
      <c r="AP118" s="992" t="s">
        <v>435</v>
      </c>
      <c r="AQ118" s="993"/>
      <c r="AR118" s="993"/>
      <c r="AS118" s="993"/>
      <c r="AT118" s="994"/>
      <c r="AU118" s="1023"/>
      <c r="AV118" s="1024"/>
      <c r="AW118" s="1024"/>
      <c r="AX118" s="1024"/>
      <c r="AY118" s="1024"/>
      <c r="AZ118" s="966" t="s">
        <v>465</v>
      </c>
      <c r="BA118" s="967"/>
      <c r="BB118" s="967"/>
      <c r="BC118" s="967"/>
      <c r="BD118" s="967"/>
      <c r="BE118" s="967"/>
      <c r="BF118" s="967"/>
      <c r="BG118" s="967"/>
      <c r="BH118" s="967"/>
      <c r="BI118" s="967"/>
      <c r="BJ118" s="967"/>
      <c r="BK118" s="967"/>
      <c r="BL118" s="967"/>
      <c r="BM118" s="967"/>
      <c r="BN118" s="967"/>
      <c r="BO118" s="967"/>
      <c r="BP118" s="968"/>
      <c r="BQ118" s="969" t="s">
        <v>397</v>
      </c>
      <c r="BR118" s="932"/>
      <c r="BS118" s="932"/>
      <c r="BT118" s="932"/>
      <c r="BU118" s="932"/>
      <c r="BV118" s="932" t="s">
        <v>397</v>
      </c>
      <c r="BW118" s="932"/>
      <c r="BX118" s="932"/>
      <c r="BY118" s="932"/>
      <c r="BZ118" s="932"/>
      <c r="CA118" s="932" t="s">
        <v>397</v>
      </c>
      <c r="CB118" s="932"/>
      <c r="CC118" s="932"/>
      <c r="CD118" s="932"/>
      <c r="CE118" s="932"/>
      <c r="CF118" s="962" t="s">
        <v>176</v>
      </c>
      <c r="CG118" s="963"/>
      <c r="CH118" s="963"/>
      <c r="CI118" s="963"/>
      <c r="CJ118" s="963"/>
      <c r="CK118" s="1018"/>
      <c r="CL118" s="905"/>
      <c r="CM118" s="908" t="s">
        <v>466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397</v>
      </c>
      <c r="DH118" s="864"/>
      <c r="DI118" s="864"/>
      <c r="DJ118" s="864"/>
      <c r="DK118" s="865"/>
      <c r="DL118" s="866" t="s">
        <v>441</v>
      </c>
      <c r="DM118" s="864"/>
      <c r="DN118" s="864"/>
      <c r="DO118" s="864"/>
      <c r="DP118" s="865"/>
      <c r="DQ118" s="866" t="s">
        <v>397</v>
      </c>
      <c r="DR118" s="864"/>
      <c r="DS118" s="864"/>
      <c r="DT118" s="864"/>
      <c r="DU118" s="865"/>
      <c r="DV118" s="911" t="s">
        <v>443</v>
      </c>
      <c r="DW118" s="912"/>
      <c r="DX118" s="912"/>
      <c r="DY118" s="912"/>
      <c r="DZ118" s="913"/>
    </row>
    <row r="119" spans="1:130" s="248" customFormat="1" ht="26.25" customHeight="1" x14ac:dyDescent="0.15">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397</v>
      </c>
      <c r="AB119" s="982"/>
      <c r="AC119" s="982"/>
      <c r="AD119" s="982"/>
      <c r="AE119" s="983"/>
      <c r="AF119" s="984" t="s">
        <v>176</v>
      </c>
      <c r="AG119" s="982"/>
      <c r="AH119" s="982"/>
      <c r="AI119" s="982"/>
      <c r="AJ119" s="983"/>
      <c r="AK119" s="984" t="s">
        <v>397</v>
      </c>
      <c r="AL119" s="982"/>
      <c r="AM119" s="982"/>
      <c r="AN119" s="982"/>
      <c r="AO119" s="983"/>
      <c r="AP119" s="985" t="s">
        <v>176</v>
      </c>
      <c r="AQ119" s="986"/>
      <c r="AR119" s="986"/>
      <c r="AS119" s="986"/>
      <c r="AT119" s="987"/>
      <c r="AU119" s="1025"/>
      <c r="AV119" s="1026"/>
      <c r="AW119" s="1026"/>
      <c r="AX119" s="1026"/>
      <c r="AY119" s="1026"/>
      <c r="AZ119" s="279" t="s">
        <v>191</v>
      </c>
      <c r="BA119" s="279"/>
      <c r="BB119" s="279"/>
      <c r="BC119" s="279"/>
      <c r="BD119" s="279"/>
      <c r="BE119" s="279"/>
      <c r="BF119" s="279"/>
      <c r="BG119" s="279"/>
      <c r="BH119" s="279"/>
      <c r="BI119" s="279"/>
      <c r="BJ119" s="279"/>
      <c r="BK119" s="279"/>
      <c r="BL119" s="279"/>
      <c r="BM119" s="279"/>
      <c r="BN119" s="279"/>
      <c r="BO119" s="964" t="s">
        <v>467</v>
      </c>
      <c r="BP119" s="965"/>
      <c r="BQ119" s="969">
        <v>24857761</v>
      </c>
      <c r="BR119" s="932"/>
      <c r="BS119" s="932"/>
      <c r="BT119" s="932"/>
      <c r="BU119" s="932"/>
      <c r="BV119" s="932">
        <v>28269695</v>
      </c>
      <c r="BW119" s="932"/>
      <c r="BX119" s="932"/>
      <c r="BY119" s="932"/>
      <c r="BZ119" s="932"/>
      <c r="CA119" s="932">
        <v>29930234</v>
      </c>
      <c r="CB119" s="932"/>
      <c r="CC119" s="932"/>
      <c r="CD119" s="932"/>
      <c r="CE119" s="932"/>
      <c r="CF119" s="830"/>
      <c r="CG119" s="831"/>
      <c r="CH119" s="831"/>
      <c r="CI119" s="831"/>
      <c r="CJ119" s="921"/>
      <c r="CK119" s="1019"/>
      <c r="CL119" s="907"/>
      <c r="CM119" s="925" t="s">
        <v>468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397</v>
      </c>
      <c r="DH119" s="847"/>
      <c r="DI119" s="847"/>
      <c r="DJ119" s="847"/>
      <c r="DK119" s="848"/>
      <c r="DL119" s="849" t="s">
        <v>176</v>
      </c>
      <c r="DM119" s="847"/>
      <c r="DN119" s="847"/>
      <c r="DO119" s="847"/>
      <c r="DP119" s="848"/>
      <c r="DQ119" s="849" t="s">
        <v>441</v>
      </c>
      <c r="DR119" s="847"/>
      <c r="DS119" s="847"/>
      <c r="DT119" s="847"/>
      <c r="DU119" s="848"/>
      <c r="DV119" s="935" t="s">
        <v>397</v>
      </c>
      <c r="DW119" s="936"/>
      <c r="DX119" s="936"/>
      <c r="DY119" s="936"/>
      <c r="DZ119" s="937"/>
    </row>
    <row r="120" spans="1:130" s="248" customFormat="1" ht="26.25" customHeight="1" x14ac:dyDescent="0.15">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441</v>
      </c>
      <c r="AB120" s="864"/>
      <c r="AC120" s="864"/>
      <c r="AD120" s="864"/>
      <c r="AE120" s="865"/>
      <c r="AF120" s="866" t="s">
        <v>176</v>
      </c>
      <c r="AG120" s="864"/>
      <c r="AH120" s="864"/>
      <c r="AI120" s="864"/>
      <c r="AJ120" s="865"/>
      <c r="AK120" s="866" t="s">
        <v>176</v>
      </c>
      <c r="AL120" s="864"/>
      <c r="AM120" s="864"/>
      <c r="AN120" s="864"/>
      <c r="AO120" s="865"/>
      <c r="AP120" s="911" t="s">
        <v>176</v>
      </c>
      <c r="AQ120" s="912"/>
      <c r="AR120" s="912"/>
      <c r="AS120" s="912"/>
      <c r="AT120" s="913"/>
      <c r="AU120" s="970" t="s">
        <v>469</v>
      </c>
      <c r="AV120" s="971"/>
      <c r="AW120" s="971"/>
      <c r="AX120" s="971"/>
      <c r="AY120" s="972"/>
      <c r="AZ120" s="947" t="s">
        <v>470</v>
      </c>
      <c r="BA120" s="892"/>
      <c r="BB120" s="892"/>
      <c r="BC120" s="892"/>
      <c r="BD120" s="892"/>
      <c r="BE120" s="892"/>
      <c r="BF120" s="892"/>
      <c r="BG120" s="892"/>
      <c r="BH120" s="892"/>
      <c r="BI120" s="892"/>
      <c r="BJ120" s="892"/>
      <c r="BK120" s="892"/>
      <c r="BL120" s="892"/>
      <c r="BM120" s="892"/>
      <c r="BN120" s="892"/>
      <c r="BO120" s="892"/>
      <c r="BP120" s="893"/>
      <c r="BQ120" s="948">
        <v>5699212</v>
      </c>
      <c r="BR120" s="929"/>
      <c r="BS120" s="929"/>
      <c r="BT120" s="929"/>
      <c r="BU120" s="929"/>
      <c r="BV120" s="929">
        <v>5200494</v>
      </c>
      <c r="BW120" s="929"/>
      <c r="BX120" s="929"/>
      <c r="BY120" s="929"/>
      <c r="BZ120" s="929"/>
      <c r="CA120" s="929">
        <v>5181354</v>
      </c>
      <c r="CB120" s="929"/>
      <c r="CC120" s="929"/>
      <c r="CD120" s="929"/>
      <c r="CE120" s="929"/>
      <c r="CF120" s="953">
        <v>49.1</v>
      </c>
      <c r="CG120" s="954"/>
      <c r="CH120" s="954"/>
      <c r="CI120" s="954"/>
      <c r="CJ120" s="954"/>
      <c r="CK120" s="955" t="s">
        <v>471</v>
      </c>
      <c r="CL120" s="939"/>
      <c r="CM120" s="939"/>
      <c r="CN120" s="939"/>
      <c r="CO120" s="940"/>
      <c r="CP120" s="959" t="s">
        <v>472</v>
      </c>
      <c r="CQ120" s="960"/>
      <c r="CR120" s="960"/>
      <c r="CS120" s="960"/>
      <c r="CT120" s="960"/>
      <c r="CU120" s="960"/>
      <c r="CV120" s="960"/>
      <c r="CW120" s="960"/>
      <c r="CX120" s="960"/>
      <c r="CY120" s="960"/>
      <c r="CZ120" s="960"/>
      <c r="DA120" s="960"/>
      <c r="DB120" s="960"/>
      <c r="DC120" s="960"/>
      <c r="DD120" s="960"/>
      <c r="DE120" s="960"/>
      <c r="DF120" s="961"/>
      <c r="DG120" s="948" t="s">
        <v>176</v>
      </c>
      <c r="DH120" s="929"/>
      <c r="DI120" s="929"/>
      <c r="DJ120" s="929"/>
      <c r="DK120" s="929"/>
      <c r="DL120" s="929" t="s">
        <v>176</v>
      </c>
      <c r="DM120" s="929"/>
      <c r="DN120" s="929"/>
      <c r="DO120" s="929"/>
      <c r="DP120" s="929"/>
      <c r="DQ120" s="929">
        <v>2693769</v>
      </c>
      <c r="DR120" s="929"/>
      <c r="DS120" s="929"/>
      <c r="DT120" s="929"/>
      <c r="DU120" s="929"/>
      <c r="DV120" s="930">
        <v>25.5</v>
      </c>
      <c r="DW120" s="930"/>
      <c r="DX120" s="930"/>
      <c r="DY120" s="930"/>
      <c r="DZ120" s="931"/>
    </row>
    <row r="121" spans="1:130" s="248" customFormat="1" ht="26.25" customHeight="1" x14ac:dyDescent="0.15">
      <c r="A121" s="904"/>
      <c r="B121" s="905"/>
      <c r="C121" s="950" t="s">
        <v>473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176</v>
      </c>
      <c r="AB121" s="864"/>
      <c r="AC121" s="864"/>
      <c r="AD121" s="864"/>
      <c r="AE121" s="865"/>
      <c r="AF121" s="866" t="s">
        <v>176</v>
      </c>
      <c r="AG121" s="864"/>
      <c r="AH121" s="864"/>
      <c r="AI121" s="864"/>
      <c r="AJ121" s="865"/>
      <c r="AK121" s="866" t="s">
        <v>397</v>
      </c>
      <c r="AL121" s="864"/>
      <c r="AM121" s="864"/>
      <c r="AN121" s="864"/>
      <c r="AO121" s="865"/>
      <c r="AP121" s="911" t="s">
        <v>397</v>
      </c>
      <c r="AQ121" s="912"/>
      <c r="AR121" s="912"/>
      <c r="AS121" s="912"/>
      <c r="AT121" s="913"/>
      <c r="AU121" s="973"/>
      <c r="AV121" s="974"/>
      <c r="AW121" s="974"/>
      <c r="AX121" s="974"/>
      <c r="AY121" s="975"/>
      <c r="AZ121" s="899" t="s">
        <v>474</v>
      </c>
      <c r="BA121" s="834"/>
      <c r="BB121" s="834"/>
      <c r="BC121" s="834"/>
      <c r="BD121" s="834"/>
      <c r="BE121" s="834"/>
      <c r="BF121" s="834"/>
      <c r="BG121" s="834"/>
      <c r="BH121" s="834"/>
      <c r="BI121" s="834"/>
      <c r="BJ121" s="834"/>
      <c r="BK121" s="834"/>
      <c r="BL121" s="834"/>
      <c r="BM121" s="834"/>
      <c r="BN121" s="834"/>
      <c r="BO121" s="834"/>
      <c r="BP121" s="835"/>
      <c r="BQ121" s="900">
        <v>144291</v>
      </c>
      <c r="BR121" s="901"/>
      <c r="BS121" s="901"/>
      <c r="BT121" s="901"/>
      <c r="BU121" s="901"/>
      <c r="BV121" s="901">
        <v>137722</v>
      </c>
      <c r="BW121" s="901"/>
      <c r="BX121" s="901"/>
      <c r="BY121" s="901"/>
      <c r="BZ121" s="901"/>
      <c r="CA121" s="901">
        <v>132287</v>
      </c>
      <c r="CB121" s="901"/>
      <c r="CC121" s="901"/>
      <c r="CD121" s="901"/>
      <c r="CE121" s="901"/>
      <c r="CF121" s="962">
        <v>1.3</v>
      </c>
      <c r="CG121" s="963"/>
      <c r="CH121" s="963"/>
      <c r="CI121" s="963"/>
      <c r="CJ121" s="963"/>
      <c r="CK121" s="956"/>
      <c r="CL121" s="942"/>
      <c r="CM121" s="942"/>
      <c r="CN121" s="942"/>
      <c r="CO121" s="943"/>
      <c r="CP121" s="922" t="s">
        <v>475</v>
      </c>
      <c r="CQ121" s="923"/>
      <c r="CR121" s="923"/>
      <c r="CS121" s="923"/>
      <c r="CT121" s="923"/>
      <c r="CU121" s="923"/>
      <c r="CV121" s="923"/>
      <c r="CW121" s="923"/>
      <c r="CX121" s="923"/>
      <c r="CY121" s="923"/>
      <c r="CZ121" s="923"/>
      <c r="DA121" s="923"/>
      <c r="DB121" s="923"/>
      <c r="DC121" s="923"/>
      <c r="DD121" s="923"/>
      <c r="DE121" s="923"/>
      <c r="DF121" s="924"/>
      <c r="DG121" s="900" t="s">
        <v>176</v>
      </c>
      <c r="DH121" s="901"/>
      <c r="DI121" s="901"/>
      <c r="DJ121" s="901"/>
      <c r="DK121" s="901"/>
      <c r="DL121" s="901" t="s">
        <v>176</v>
      </c>
      <c r="DM121" s="901"/>
      <c r="DN121" s="901"/>
      <c r="DO121" s="901"/>
      <c r="DP121" s="901"/>
      <c r="DQ121" s="901">
        <v>183726</v>
      </c>
      <c r="DR121" s="901"/>
      <c r="DS121" s="901"/>
      <c r="DT121" s="901"/>
      <c r="DU121" s="901"/>
      <c r="DV121" s="878">
        <v>1.7</v>
      </c>
      <c r="DW121" s="878"/>
      <c r="DX121" s="878"/>
      <c r="DY121" s="878"/>
      <c r="DZ121" s="879"/>
    </row>
    <row r="122" spans="1:130" s="248" customFormat="1" ht="26.25" customHeight="1" x14ac:dyDescent="0.15">
      <c r="A122" s="904"/>
      <c r="B122" s="905"/>
      <c r="C122" s="908" t="s">
        <v>455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176</v>
      </c>
      <c r="AB122" s="864"/>
      <c r="AC122" s="864"/>
      <c r="AD122" s="864"/>
      <c r="AE122" s="865"/>
      <c r="AF122" s="866" t="s">
        <v>176</v>
      </c>
      <c r="AG122" s="864"/>
      <c r="AH122" s="864"/>
      <c r="AI122" s="864"/>
      <c r="AJ122" s="865"/>
      <c r="AK122" s="866" t="s">
        <v>176</v>
      </c>
      <c r="AL122" s="864"/>
      <c r="AM122" s="864"/>
      <c r="AN122" s="864"/>
      <c r="AO122" s="865"/>
      <c r="AP122" s="911" t="s">
        <v>176</v>
      </c>
      <c r="AQ122" s="912"/>
      <c r="AR122" s="912"/>
      <c r="AS122" s="912"/>
      <c r="AT122" s="913"/>
      <c r="AU122" s="973"/>
      <c r="AV122" s="974"/>
      <c r="AW122" s="974"/>
      <c r="AX122" s="974"/>
      <c r="AY122" s="975"/>
      <c r="AZ122" s="966" t="s">
        <v>476</v>
      </c>
      <c r="BA122" s="967"/>
      <c r="BB122" s="967"/>
      <c r="BC122" s="967"/>
      <c r="BD122" s="967"/>
      <c r="BE122" s="967"/>
      <c r="BF122" s="967"/>
      <c r="BG122" s="967"/>
      <c r="BH122" s="967"/>
      <c r="BI122" s="967"/>
      <c r="BJ122" s="967"/>
      <c r="BK122" s="967"/>
      <c r="BL122" s="967"/>
      <c r="BM122" s="967"/>
      <c r="BN122" s="967"/>
      <c r="BO122" s="967"/>
      <c r="BP122" s="968"/>
      <c r="BQ122" s="969">
        <v>15299502</v>
      </c>
      <c r="BR122" s="932"/>
      <c r="BS122" s="932"/>
      <c r="BT122" s="932"/>
      <c r="BU122" s="932"/>
      <c r="BV122" s="932">
        <v>17757777</v>
      </c>
      <c r="BW122" s="932"/>
      <c r="BX122" s="932"/>
      <c r="BY122" s="932"/>
      <c r="BZ122" s="932"/>
      <c r="CA122" s="932">
        <v>19247581</v>
      </c>
      <c r="CB122" s="932"/>
      <c r="CC122" s="932"/>
      <c r="CD122" s="932"/>
      <c r="CE122" s="932"/>
      <c r="CF122" s="933">
        <v>182.4</v>
      </c>
      <c r="CG122" s="934"/>
      <c r="CH122" s="934"/>
      <c r="CI122" s="934"/>
      <c r="CJ122" s="934"/>
      <c r="CK122" s="956"/>
      <c r="CL122" s="942"/>
      <c r="CM122" s="942"/>
      <c r="CN122" s="942"/>
      <c r="CO122" s="943"/>
      <c r="CP122" s="922" t="s">
        <v>477</v>
      </c>
      <c r="CQ122" s="923"/>
      <c r="CR122" s="923"/>
      <c r="CS122" s="923"/>
      <c r="CT122" s="923"/>
      <c r="CU122" s="923"/>
      <c r="CV122" s="923"/>
      <c r="CW122" s="923"/>
      <c r="CX122" s="923"/>
      <c r="CY122" s="923"/>
      <c r="CZ122" s="923"/>
      <c r="DA122" s="923"/>
      <c r="DB122" s="923"/>
      <c r="DC122" s="923"/>
      <c r="DD122" s="923"/>
      <c r="DE122" s="923"/>
      <c r="DF122" s="924"/>
      <c r="DG122" s="900" t="s">
        <v>176</v>
      </c>
      <c r="DH122" s="901"/>
      <c r="DI122" s="901"/>
      <c r="DJ122" s="901"/>
      <c r="DK122" s="901"/>
      <c r="DL122" s="901" t="s">
        <v>397</v>
      </c>
      <c r="DM122" s="901"/>
      <c r="DN122" s="901"/>
      <c r="DO122" s="901"/>
      <c r="DP122" s="901"/>
      <c r="DQ122" s="901" t="s">
        <v>176</v>
      </c>
      <c r="DR122" s="901"/>
      <c r="DS122" s="901"/>
      <c r="DT122" s="901"/>
      <c r="DU122" s="901"/>
      <c r="DV122" s="878" t="s">
        <v>397</v>
      </c>
      <c r="DW122" s="878"/>
      <c r="DX122" s="878"/>
      <c r="DY122" s="878"/>
      <c r="DZ122" s="879"/>
    </row>
    <row r="123" spans="1:130" s="248" customFormat="1" ht="26.25" customHeight="1" x14ac:dyDescent="0.15">
      <c r="A123" s="904"/>
      <c r="B123" s="905"/>
      <c r="C123" s="908" t="s">
        <v>461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1015</v>
      </c>
      <c r="AB123" s="864"/>
      <c r="AC123" s="864"/>
      <c r="AD123" s="864"/>
      <c r="AE123" s="865"/>
      <c r="AF123" s="866">
        <v>1015</v>
      </c>
      <c r="AG123" s="864"/>
      <c r="AH123" s="864"/>
      <c r="AI123" s="864"/>
      <c r="AJ123" s="865"/>
      <c r="AK123" s="866" t="s">
        <v>397</v>
      </c>
      <c r="AL123" s="864"/>
      <c r="AM123" s="864"/>
      <c r="AN123" s="864"/>
      <c r="AO123" s="865"/>
      <c r="AP123" s="911" t="s">
        <v>397</v>
      </c>
      <c r="AQ123" s="912"/>
      <c r="AR123" s="912"/>
      <c r="AS123" s="912"/>
      <c r="AT123" s="913"/>
      <c r="AU123" s="976"/>
      <c r="AV123" s="977"/>
      <c r="AW123" s="977"/>
      <c r="AX123" s="977"/>
      <c r="AY123" s="977"/>
      <c r="AZ123" s="279" t="s">
        <v>191</v>
      </c>
      <c r="BA123" s="279"/>
      <c r="BB123" s="279"/>
      <c r="BC123" s="279"/>
      <c r="BD123" s="279"/>
      <c r="BE123" s="279"/>
      <c r="BF123" s="279"/>
      <c r="BG123" s="279"/>
      <c r="BH123" s="279"/>
      <c r="BI123" s="279"/>
      <c r="BJ123" s="279"/>
      <c r="BK123" s="279"/>
      <c r="BL123" s="279"/>
      <c r="BM123" s="279"/>
      <c r="BN123" s="279"/>
      <c r="BO123" s="964" t="s">
        <v>478</v>
      </c>
      <c r="BP123" s="965"/>
      <c r="BQ123" s="919">
        <v>21143005</v>
      </c>
      <c r="BR123" s="920"/>
      <c r="BS123" s="920"/>
      <c r="BT123" s="920"/>
      <c r="BU123" s="920"/>
      <c r="BV123" s="920">
        <v>23095993</v>
      </c>
      <c r="BW123" s="920"/>
      <c r="BX123" s="920"/>
      <c r="BY123" s="920"/>
      <c r="BZ123" s="920"/>
      <c r="CA123" s="920">
        <v>24561222</v>
      </c>
      <c r="CB123" s="920"/>
      <c r="CC123" s="920"/>
      <c r="CD123" s="920"/>
      <c r="CE123" s="920"/>
      <c r="CF123" s="830"/>
      <c r="CG123" s="831"/>
      <c r="CH123" s="831"/>
      <c r="CI123" s="831"/>
      <c r="CJ123" s="921"/>
      <c r="CK123" s="956"/>
      <c r="CL123" s="942"/>
      <c r="CM123" s="942"/>
      <c r="CN123" s="942"/>
      <c r="CO123" s="943"/>
      <c r="CP123" s="922" t="s">
        <v>479</v>
      </c>
      <c r="CQ123" s="923"/>
      <c r="CR123" s="923"/>
      <c r="CS123" s="923"/>
      <c r="CT123" s="923"/>
      <c r="CU123" s="923"/>
      <c r="CV123" s="923"/>
      <c r="CW123" s="923"/>
      <c r="CX123" s="923"/>
      <c r="CY123" s="923"/>
      <c r="CZ123" s="923"/>
      <c r="DA123" s="923"/>
      <c r="DB123" s="923"/>
      <c r="DC123" s="923"/>
      <c r="DD123" s="923"/>
      <c r="DE123" s="923"/>
      <c r="DF123" s="924"/>
      <c r="DG123" s="863" t="s">
        <v>397</v>
      </c>
      <c r="DH123" s="864"/>
      <c r="DI123" s="864"/>
      <c r="DJ123" s="864"/>
      <c r="DK123" s="865"/>
      <c r="DL123" s="866" t="s">
        <v>397</v>
      </c>
      <c r="DM123" s="864"/>
      <c r="DN123" s="864"/>
      <c r="DO123" s="864"/>
      <c r="DP123" s="865"/>
      <c r="DQ123" s="866" t="s">
        <v>397</v>
      </c>
      <c r="DR123" s="864"/>
      <c r="DS123" s="864"/>
      <c r="DT123" s="864"/>
      <c r="DU123" s="865"/>
      <c r="DV123" s="911" t="s">
        <v>441</v>
      </c>
      <c r="DW123" s="912"/>
      <c r="DX123" s="912"/>
      <c r="DY123" s="912"/>
      <c r="DZ123" s="913"/>
    </row>
    <row r="124" spans="1:130" s="248" customFormat="1" ht="26.25" customHeight="1" thickBot="1" x14ac:dyDescent="0.2">
      <c r="A124" s="904"/>
      <c r="B124" s="905"/>
      <c r="C124" s="908" t="s">
        <v>464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176</v>
      </c>
      <c r="AB124" s="864"/>
      <c r="AC124" s="864"/>
      <c r="AD124" s="864"/>
      <c r="AE124" s="865"/>
      <c r="AF124" s="866" t="s">
        <v>397</v>
      </c>
      <c r="AG124" s="864"/>
      <c r="AH124" s="864"/>
      <c r="AI124" s="864"/>
      <c r="AJ124" s="865"/>
      <c r="AK124" s="866" t="s">
        <v>176</v>
      </c>
      <c r="AL124" s="864"/>
      <c r="AM124" s="864"/>
      <c r="AN124" s="864"/>
      <c r="AO124" s="865"/>
      <c r="AP124" s="911" t="s">
        <v>176</v>
      </c>
      <c r="AQ124" s="912"/>
      <c r="AR124" s="912"/>
      <c r="AS124" s="912"/>
      <c r="AT124" s="913"/>
      <c r="AU124" s="914" t="s">
        <v>480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36.4</v>
      </c>
      <c r="BR124" s="918"/>
      <c r="BS124" s="918"/>
      <c r="BT124" s="918"/>
      <c r="BU124" s="918"/>
      <c r="BV124" s="918">
        <v>50.4</v>
      </c>
      <c r="BW124" s="918"/>
      <c r="BX124" s="918"/>
      <c r="BY124" s="918"/>
      <c r="BZ124" s="918"/>
      <c r="CA124" s="918">
        <v>50.8</v>
      </c>
      <c r="CB124" s="918"/>
      <c r="CC124" s="918"/>
      <c r="CD124" s="918"/>
      <c r="CE124" s="918"/>
      <c r="CF124" s="808"/>
      <c r="CG124" s="809"/>
      <c r="CH124" s="809"/>
      <c r="CI124" s="809"/>
      <c r="CJ124" s="949"/>
      <c r="CK124" s="957"/>
      <c r="CL124" s="957"/>
      <c r="CM124" s="957"/>
      <c r="CN124" s="957"/>
      <c r="CO124" s="958"/>
      <c r="CP124" s="922" t="s">
        <v>481</v>
      </c>
      <c r="CQ124" s="923"/>
      <c r="CR124" s="923"/>
      <c r="CS124" s="923"/>
      <c r="CT124" s="923"/>
      <c r="CU124" s="923"/>
      <c r="CV124" s="923"/>
      <c r="CW124" s="923"/>
      <c r="CX124" s="923"/>
      <c r="CY124" s="923"/>
      <c r="CZ124" s="923"/>
      <c r="DA124" s="923"/>
      <c r="DB124" s="923"/>
      <c r="DC124" s="923"/>
      <c r="DD124" s="923"/>
      <c r="DE124" s="923"/>
      <c r="DF124" s="924"/>
      <c r="DG124" s="846">
        <v>3140281</v>
      </c>
      <c r="DH124" s="847"/>
      <c r="DI124" s="847"/>
      <c r="DJ124" s="847"/>
      <c r="DK124" s="848"/>
      <c r="DL124" s="849">
        <v>2900239</v>
      </c>
      <c r="DM124" s="847"/>
      <c r="DN124" s="847"/>
      <c r="DO124" s="847"/>
      <c r="DP124" s="848"/>
      <c r="DQ124" s="849" t="s">
        <v>441</v>
      </c>
      <c r="DR124" s="847"/>
      <c r="DS124" s="847"/>
      <c r="DT124" s="847"/>
      <c r="DU124" s="848"/>
      <c r="DV124" s="935" t="s">
        <v>441</v>
      </c>
      <c r="DW124" s="936"/>
      <c r="DX124" s="936"/>
      <c r="DY124" s="936"/>
      <c r="DZ124" s="937"/>
    </row>
    <row r="125" spans="1:130" s="248" customFormat="1" ht="26.25" customHeight="1" x14ac:dyDescent="0.15">
      <c r="A125" s="904"/>
      <c r="B125" s="905"/>
      <c r="C125" s="908" t="s">
        <v>466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397</v>
      </c>
      <c r="AB125" s="864"/>
      <c r="AC125" s="864"/>
      <c r="AD125" s="864"/>
      <c r="AE125" s="865"/>
      <c r="AF125" s="866" t="s">
        <v>176</v>
      </c>
      <c r="AG125" s="864"/>
      <c r="AH125" s="864"/>
      <c r="AI125" s="864"/>
      <c r="AJ125" s="865"/>
      <c r="AK125" s="866" t="s">
        <v>176</v>
      </c>
      <c r="AL125" s="864"/>
      <c r="AM125" s="864"/>
      <c r="AN125" s="864"/>
      <c r="AO125" s="865"/>
      <c r="AP125" s="911" t="s">
        <v>176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482</v>
      </c>
      <c r="CL125" s="939"/>
      <c r="CM125" s="939"/>
      <c r="CN125" s="939"/>
      <c r="CO125" s="940"/>
      <c r="CP125" s="947" t="s">
        <v>483</v>
      </c>
      <c r="CQ125" s="892"/>
      <c r="CR125" s="892"/>
      <c r="CS125" s="892"/>
      <c r="CT125" s="892"/>
      <c r="CU125" s="892"/>
      <c r="CV125" s="892"/>
      <c r="CW125" s="892"/>
      <c r="CX125" s="892"/>
      <c r="CY125" s="892"/>
      <c r="CZ125" s="892"/>
      <c r="DA125" s="892"/>
      <c r="DB125" s="892"/>
      <c r="DC125" s="892"/>
      <c r="DD125" s="892"/>
      <c r="DE125" s="892"/>
      <c r="DF125" s="893"/>
      <c r="DG125" s="948" t="s">
        <v>397</v>
      </c>
      <c r="DH125" s="929"/>
      <c r="DI125" s="929"/>
      <c r="DJ125" s="929"/>
      <c r="DK125" s="929"/>
      <c r="DL125" s="929" t="s">
        <v>441</v>
      </c>
      <c r="DM125" s="929"/>
      <c r="DN125" s="929"/>
      <c r="DO125" s="929"/>
      <c r="DP125" s="929"/>
      <c r="DQ125" s="929" t="s">
        <v>441</v>
      </c>
      <c r="DR125" s="929"/>
      <c r="DS125" s="929"/>
      <c r="DT125" s="929"/>
      <c r="DU125" s="929"/>
      <c r="DV125" s="930" t="s">
        <v>397</v>
      </c>
      <c r="DW125" s="930"/>
      <c r="DX125" s="930"/>
      <c r="DY125" s="930"/>
      <c r="DZ125" s="931"/>
    </row>
    <row r="126" spans="1:130" s="248" customFormat="1" ht="26.25" customHeight="1" thickBot="1" x14ac:dyDescent="0.2">
      <c r="A126" s="904"/>
      <c r="B126" s="905"/>
      <c r="C126" s="908" t="s">
        <v>468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397</v>
      </c>
      <c r="AB126" s="864"/>
      <c r="AC126" s="864"/>
      <c r="AD126" s="864"/>
      <c r="AE126" s="865"/>
      <c r="AF126" s="866" t="s">
        <v>397</v>
      </c>
      <c r="AG126" s="864"/>
      <c r="AH126" s="864"/>
      <c r="AI126" s="864"/>
      <c r="AJ126" s="865"/>
      <c r="AK126" s="866" t="s">
        <v>397</v>
      </c>
      <c r="AL126" s="864"/>
      <c r="AM126" s="864"/>
      <c r="AN126" s="864"/>
      <c r="AO126" s="865"/>
      <c r="AP126" s="911" t="s">
        <v>397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484</v>
      </c>
      <c r="CQ126" s="834"/>
      <c r="CR126" s="834"/>
      <c r="CS126" s="834"/>
      <c r="CT126" s="834"/>
      <c r="CU126" s="834"/>
      <c r="CV126" s="834"/>
      <c r="CW126" s="834"/>
      <c r="CX126" s="834"/>
      <c r="CY126" s="834"/>
      <c r="CZ126" s="834"/>
      <c r="DA126" s="834"/>
      <c r="DB126" s="834"/>
      <c r="DC126" s="834"/>
      <c r="DD126" s="834"/>
      <c r="DE126" s="834"/>
      <c r="DF126" s="835"/>
      <c r="DG126" s="900" t="s">
        <v>397</v>
      </c>
      <c r="DH126" s="901"/>
      <c r="DI126" s="901"/>
      <c r="DJ126" s="901"/>
      <c r="DK126" s="901"/>
      <c r="DL126" s="901" t="s">
        <v>397</v>
      </c>
      <c r="DM126" s="901"/>
      <c r="DN126" s="901"/>
      <c r="DO126" s="901"/>
      <c r="DP126" s="901"/>
      <c r="DQ126" s="901" t="s">
        <v>397</v>
      </c>
      <c r="DR126" s="901"/>
      <c r="DS126" s="901"/>
      <c r="DT126" s="901"/>
      <c r="DU126" s="901"/>
      <c r="DV126" s="878" t="s">
        <v>441</v>
      </c>
      <c r="DW126" s="878"/>
      <c r="DX126" s="878"/>
      <c r="DY126" s="878"/>
      <c r="DZ126" s="879"/>
    </row>
    <row r="127" spans="1:130" s="248" customFormat="1" ht="26.25" customHeight="1" x14ac:dyDescent="0.15">
      <c r="A127" s="906"/>
      <c r="B127" s="907"/>
      <c r="C127" s="925" t="s">
        <v>485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1528</v>
      </c>
      <c r="AB127" s="864"/>
      <c r="AC127" s="864"/>
      <c r="AD127" s="864"/>
      <c r="AE127" s="865"/>
      <c r="AF127" s="866">
        <v>2567</v>
      </c>
      <c r="AG127" s="864"/>
      <c r="AH127" s="864"/>
      <c r="AI127" s="864"/>
      <c r="AJ127" s="865"/>
      <c r="AK127" s="866">
        <v>17546</v>
      </c>
      <c r="AL127" s="864"/>
      <c r="AM127" s="864"/>
      <c r="AN127" s="864"/>
      <c r="AO127" s="865"/>
      <c r="AP127" s="911">
        <v>0.2</v>
      </c>
      <c r="AQ127" s="912"/>
      <c r="AR127" s="912"/>
      <c r="AS127" s="912"/>
      <c r="AT127" s="913"/>
      <c r="AU127" s="284"/>
      <c r="AV127" s="284"/>
      <c r="AW127" s="284"/>
      <c r="AX127" s="928" t="s">
        <v>486</v>
      </c>
      <c r="AY127" s="896"/>
      <c r="AZ127" s="896"/>
      <c r="BA127" s="896"/>
      <c r="BB127" s="896"/>
      <c r="BC127" s="896"/>
      <c r="BD127" s="896"/>
      <c r="BE127" s="897"/>
      <c r="BF127" s="895" t="s">
        <v>487</v>
      </c>
      <c r="BG127" s="896"/>
      <c r="BH127" s="896"/>
      <c r="BI127" s="896"/>
      <c r="BJ127" s="896"/>
      <c r="BK127" s="896"/>
      <c r="BL127" s="897"/>
      <c r="BM127" s="895" t="s">
        <v>488</v>
      </c>
      <c r="BN127" s="896"/>
      <c r="BO127" s="896"/>
      <c r="BP127" s="896"/>
      <c r="BQ127" s="896"/>
      <c r="BR127" s="896"/>
      <c r="BS127" s="897"/>
      <c r="BT127" s="895" t="s">
        <v>489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490</v>
      </c>
      <c r="CQ127" s="834"/>
      <c r="CR127" s="834"/>
      <c r="CS127" s="834"/>
      <c r="CT127" s="834"/>
      <c r="CU127" s="834"/>
      <c r="CV127" s="834"/>
      <c r="CW127" s="834"/>
      <c r="CX127" s="834"/>
      <c r="CY127" s="834"/>
      <c r="CZ127" s="834"/>
      <c r="DA127" s="834"/>
      <c r="DB127" s="834"/>
      <c r="DC127" s="834"/>
      <c r="DD127" s="834"/>
      <c r="DE127" s="834"/>
      <c r="DF127" s="835"/>
      <c r="DG127" s="900" t="s">
        <v>397</v>
      </c>
      <c r="DH127" s="901"/>
      <c r="DI127" s="901"/>
      <c r="DJ127" s="901"/>
      <c r="DK127" s="901"/>
      <c r="DL127" s="901" t="s">
        <v>441</v>
      </c>
      <c r="DM127" s="901"/>
      <c r="DN127" s="901"/>
      <c r="DO127" s="901"/>
      <c r="DP127" s="901"/>
      <c r="DQ127" s="901" t="s">
        <v>397</v>
      </c>
      <c r="DR127" s="901"/>
      <c r="DS127" s="901"/>
      <c r="DT127" s="901"/>
      <c r="DU127" s="901"/>
      <c r="DV127" s="878" t="s">
        <v>397</v>
      </c>
      <c r="DW127" s="878"/>
      <c r="DX127" s="878"/>
      <c r="DY127" s="878"/>
      <c r="DZ127" s="879"/>
    </row>
    <row r="128" spans="1:130" s="248" customFormat="1" ht="26.25" customHeight="1" thickBot="1" x14ac:dyDescent="0.2">
      <c r="A128" s="880" t="s">
        <v>491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492</v>
      </c>
      <c r="X128" s="882"/>
      <c r="Y128" s="882"/>
      <c r="Z128" s="883"/>
      <c r="AA128" s="884">
        <v>34333</v>
      </c>
      <c r="AB128" s="885"/>
      <c r="AC128" s="885"/>
      <c r="AD128" s="885"/>
      <c r="AE128" s="886"/>
      <c r="AF128" s="887">
        <v>21745</v>
      </c>
      <c r="AG128" s="885"/>
      <c r="AH128" s="885"/>
      <c r="AI128" s="885"/>
      <c r="AJ128" s="886"/>
      <c r="AK128" s="887">
        <v>25979</v>
      </c>
      <c r="AL128" s="885"/>
      <c r="AM128" s="885"/>
      <c r="AN128" s="885"/>
      <c r="AO128" s="886"/>
      <c r="AP128" s="888"/>
      <c r="AQ128" s="889"/>
      <c r="AR128" s="889"/>
      <c r="AS128" s="889"/>
      <c r="AT128" s="890"/>
      <c r="AU128" s="284"/>
      <c r="AV128" s="284"/>
      <c r="AW128" s="284"/>
      <c r="AX128" s="891" t="s">
        <v>493</v>
      </c>
      <c r="AY128" s="892"/>
      <c r="AZ128" s="892"/>
      <c r="BA128" s="892"/>
      <c r="BB128" s="892"/>
      <c r="BC128" s="892"/>
      <c r="BD128" s="892"/>
      <c r="BE128" s="893"/>
      <c r="BF128" s="870" t="s">
        <v>441</v>
      </c>
      <c r="BG128" s="871"/>
      <c r="BH128" s="871"/>
      <c r="BI128" s="871"/>
      <c r="BJ128" s="871"/>
      <c r="BK128" s="871"/>
      <c r="BL128" s="894"/>
      <c r="BM128" s="870">
        <v>13.05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494</v>
      </c>
      <c r="CQ128" s="812"/>
      <c r="CR128" s="812"/>
      <c r="CS128" s="812"/>
      <c r="CT128" s="812"/>
      <c r="CU128" s="812"/>
      <c r="CV128" s="812"/>
      <c r="CW128" s="812"/>
      <c r="CX128" s="812"/>
      <c r="CY128" s="812"/>
      <c r="CZ128" s="812"/>
      <c r="DA128" s="812"/>
      <c r="DB128" s="812"/>
      <c r="DC128" s="812"/>
      <c r="DD128" s="812"/>
      <c r="DE128" s="812"/>
      <c r="DF128" s="813"/>
      <c r="DG128" s="874" t="s">
        <v>441</v>
      </c>
      <c r="DH128" s="875"/>
      <c r="DI128" s="875"/>
      <c r="DJ128" s="875"/>
      <c r="DK128" s="875"/>
      <c r="DL128" s="875" t="s">
        <v>176</v>
      </c>
      <c r="DM128" s="875"/>
      <c r="DN128" s="875"/>
      <c r="DO128" s="875"/>
      <c r="DP128" s="875"/>
      <c r="DQ128" s="875" t="s">
        <v>176</v>
      </c>
      <c r="DR128" s="875"/>
      <c r="DS128" s="875"/>
      <c r="DT128" s="875"/>
      <c r="DU128" s="875"/>
      <c r="DV128" s="876" t="s">
        <v>176</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495</v>
      </c>
      <c r="X129" s="861"/>
      <c r="Y129" s="861"/>
      <c r="Z129" s="862"/>
      <c r="AA129" s="863">
        <v>11549402</v>
      </c>
      <c r="AB129" s="864"/>
      <c r="AC129" s="864"/>
      <c r="AD129" s="864"/>
      <c r="AE129" s="865"/>
      <c r="AF129" s="866">
        <v>11590097</v>
      </c>
      <c r="AG129" s="864"/>
      <c r="AH129" s="864"/>
      <c r="AI129" s="864"/>
      <c r="AJ129" s="865"/>
      <c r="AK129" s="866">
        <v>12018640</v>
      </c>
      <c r="AL129" s="864"/>
      <c r="AM129" s="864"/>
      <c r="AN129" s="864"/>
      <c r="AO129" s="865"/>
      <c r="AP129" s="867"/>
      <c r="AQ129" s="868"/>
      <c r="AR129" s="868"/>
      <c r="AS129" s="868"/>
      <c r="AT129" s="869"/>
      <c r="AU129" s="286"/>
      <c r="AV129" s="286"/>
      <c r="AW129" s="286"/>
      <c r="AX129" s="833" t="s">
        <v>496</v>
      </c>
      <c r="AY129" s="834"/>
      <c r="AZ129" s="834"/>
      <c r="BA129" s="834"/>
      <c r="BB129" s="834"/>
      <c r="BC129" s="834"/>
      <c r="BD129" s="834"/>
      <c r="BE129" s="835"/>
      <c r="BF129" s="853" t="s">
        <v>441</v>
      </c>
      <c r="BG129" s="854"/>
      <c r="BH129" s="854"/>
      <c r="BI129" s="854"/>
      <c r="BJ129" s="854"/>
      <c r="BK129" s="854"/>
      <c r="BL129" s="855"/>
      <c r="BM129" s="853">
        <v>18.05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498</v>
      </c>
      <c r="X130" s="861"/>
      <c r="Y130" s="861"/>
      <c r="Z130" s="862"/>
      <c r="AA130" s="863">
        <v>1351685</v>
      </c>
      <c r="AB130" s="864"/>
      <c r="AC130" s="864"/>
      <c r="AD130" s="864"/>
      <c r="AE130" s="865"/>
      <c r="AF130" s="866">
        <v>1338656</v>
      </c>
      <c r="AG130" s="864"/>
      <c r="AH130" s="864"/>
      <c r="AI130" s="864"/>
      <c r="AJ130" s="865"/>
      <c r="AK130" s="866">
        <v>1467074</v>
      </c>
      <c r="AL130" s="864"/>
      <c r="AM130" s="864"/>
      <c r="AN130" s="864"/>
      <c r="AO130" s="865"/>
      <c r="AP130" s="867"/>
      <c r="AQ130" s="868"/>
      <c r="AR130" s="868"/>
      <c r="AS130" s="868"/>
      <c r="AT130" s="869"/>
      <c r="AU130" s="286"/>
      <c r="AV130" s="286"/>
      <c r="AW130" s="286"/>
      <c r="AX130" s="833" t="s">
        <v>499</v>
      </c>
      <c r="AY130" s="834"/>
      <c r="AZ130" s="834"/>
      <c r="BA130" s="834"/>
      <c r="BB130" s="834"/>
      <c r="BC130" s="834"/>
      <c r="BD130" s="834"/>
      <c r="BE130" s="835"/>
      <c r="BF130" s="836">
        <v>6.9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500</v>
      </c>
      <c r="X131" s="844"/>
      <c r="Y131" s="844"/>
      <c r="Z131" s="845"/>
      <c r="AA131" s="846">
        <v>10197717</v>
      </c>
      <c r="AB131" s="847"/>
      <c r="AC131" s="847"/>
      <c r="AD131" s="847"/>
      <c r="AE131" s="848"/>
      <c r="AF131" s="849">
        <v>10251441</v>
      </c>
      <c r="AG131" s="847"/>
      <c r="AH131" s="847"/>
      <c r="AI131" s="847"/>
      <c r="AJ131" s="848"/>
      <c r="AK131" s="849">
        <v>10551566</v>
      </c>
      <c r="AL131" s="847"/>
      <c r="AM131" s="847"/>
      <c r="AN131" s="847"/>
      <c r="AO131" s="848"/>
      <c r="AP131" s="850"/>
      <c r="AQ131" s="851"/>
      <c r="AR131" s="851"/>
      <c r="AS131" s="851"/>
      <c r="AT131" s="852"/>
      <c r="AU131" s="286"/>
      <c r="AV131" s="286"/>
      <c r="AW131" s="286"/>
      <c r="AX131" s="811" t="s">
        <v>501</v>
      </c>
      <c r="AY131" s="812"/>
      <c r="AZ131" s="812"/>
      <c r="BA131" s="812"/>
      <c r="BB131" s="812"/>
      <c r="BC131" s="812"/>
      <c r="BD131" s="812"/>
      <c r="BE131" s="813"/>
      <c r="BF131" s="814">
        <v>50.8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503</v>
      </c>
      <c r="W132" s="824"/>
      <c r="X132" s="824"/>
      <c r="Y132" s="824"/>
      <c r="Z132" s="825"/>
      <c r="AA132" s="826">
        <v>7.0797120570000001</v>
      </c>
      <c r="AB132" s="827"/>
      <c r="AC132" s="827"/>
      <c r="AD132" s="827"/>
      <c r="AE132" s="828"/>
      <c r="AF132" s="829">
        <v>7.096456001</v>
      </c>
      <c r="AG132" s="827"/>
      <c r="AH132" s="827"/>
      <c r="AI132" s="827"/>
      <c r="AJ132" s="828"/>
      <c r="AK132" s="829">
        <v>6.6674652840000004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504</v>
      </c>
      <c r="W133" s="803"/>
      <c r="X133" s="803"/>
      <c r="Y133" s="803"/>
      <c r="Z133" s="804"/>
      <c r="AA133" s="805">
        <v>7.2</v>
      </c>
      <c r="AB133" s="806"/>
      <c r="AC133" s="806"/>
      <c r="AD133" s="806"/>
      <c r="AE133" s="807"/>
      <c r="AF133" s="805">
        <v>7</v>
      </c>
      <c r="AG133" s="806"/>
      <c r="AH133" s="806"/>
      <c r="AI133" s="806"/>
      <c r="AJ133" s="807"/>
      <c r="AK133" s="805">
        <v>6.9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vbVg5DNAULWVDCVqOJmg6zluglL5OmThrbDWiy0o0SY8MV5EyiGTlLSXOoZL26rU+aFFgfaAp9loSdfsR9hlA==" saltValue="snAxG+rVvQ3Jder6FW/g6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5EwY6Spxy4rrwn4QTnzhDhDrDxS9fsxs/ByBCIpEtX3iTT2T5ZWZtbyiQ/Zr1es4YCPW9EP1aEaGdivh5PRfjQ==" saltValue="+WZtBxgnQKY5BW+CJpwTj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bTR8YZi1szKsvPE5851OvSnJmNlmTWN0W9ydTK4wxs37+SZEoxLCyD3gpx+hg3delAoL7l7t1+RgV5clZyndw==" saltValue="IT6BPr3SxcO9L2dChLBDN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513</v>
      </c>
      <c r="AL9" s="1228"/>
      <c r="AM9" s="1228"/>
      <c r="AN9" s="1229"/>
      <c r="AO9" s="314">
        <v>3223787</v>
      </c>
      <c r="AP9" s="314">
        <v>67140</v>
      </c>
      <c r="AQ9" s="315">
        <v>93452</v>
      </c>
      <c r="AR9" s="316">
        <v>-28.2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514</v>
      </c>
      <c r="AL10" s="1228"/>
      <c r="AM10" s="1228"/>
      <c r="AN10" s="1229"/>
      <c r="AO10" s="317">
        <v>565770</v>
      </c>
      <c r="AP10" s="317">
        <v>11783</v>
      </c>
      <c r="AQ10" s="318">
        <v>10961</v>
      </c>
      <c r="AR10" s="319">
        <v>7.5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515</v>
      </c>
      <c r="AL11" s="1228"/>
      <c r="AM11" s="1228"/>
      <c r="AN11" s="1229"/>
      <c r="AO11" s="317" t="s">
        <v>516</v>
      </c>
      <c r="AP11" s="317" t="s">
        <v>516</v>
      </c>
      <c r="AQ11" s="318">
        <v>1243</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517</v>
      </c>
      <c r="AL12" s="1228"/>
      <c r="AM12" s="1228"/>
      <c r="AN12" s="1229"/>
      <c r="AO12" s="317" t="s">
        <v>516</v>
      </c>
      <c r="AP12" s="317" t="s">
        <v>516</v>
      </c>
      <c r="AQ12" s="318">
        <v>0</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518</v>
      </c>
      <c r="AL13" s="1228"/>
      <c r="AM13" s="1228"/>
      <c r="AN13" s="1229"/>
      <c r="AO13" s="317">
        <v>110499</v>
      </c>
      <c r="AP13" s="317">
        <v>2301</v>
      </c>
      <c r="AQ13" s="318">
        <v>3934</v>
      </c>
      <c r="AR13" s="319">
        <v>-41.5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519</v>
      </c>
      <c r="AL14" s="1228"/>
      <c r="AM14" s="1228"/>
      <c r="AN14" s="1229"/>
      <c r="AO14" s="317">
        <v>51266</v>
      </c>
      <c r="AP14" s="317">
        <v>1068</v>
      </c>
      <c r="AQ14" s="318">
        <v>2305</v>
      </c>
      <c r="AR14" s="319">
        <v>-53.7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520</v>
      </c>
      <c r="AL15" s="1231"/>
      <c r="AM15" s="1231"/>
      <c r="AN15" s="1232"/>
      <c r="AO15" s="317">
        <v>-197711</v>
      </c>
      <c r="AP15" s="317">
        <v>-4118</v>
      </c>
      <c r="AQ15" s="318">
        <v>-6772</v>
      </c>
      <c r="AR15" s="319">
        <v>-39.200000000000003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191</v>
      </c>
      <c r="AL16" s="1231"/>
      <c r="AM16" s="1231"/>
      <c r="AN16" s="1232"/>
      <c r="AO16" s="317">
        <v>3753611</v>
      </c>
      <c r="AP16" s="317">
        <v>78174</v>
      </c>
      <c r="AQ16" s="318">
        <v>105123</v>
      </c>
      <c r="AR16" s="319">
        <v>-25.6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525</v>
      </c>
      <c r="AL21" s="1234"/>
      <c r="AM21" s="1234"/>
      <c r="AN21" s="1235"/>
      <c r="AO21" s="330">
        <v>7.5</v>
      </c>
      <c r="AP21" s="331">
        <v>9.61</v>
      </c>
      <c r="AQ21" s="332">
        <v>-2.11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526</v>
      </c>
      <c r="AL22" s="1234"/>
      <c r="AM22" s="1234"/>
      <c r="AN22" s="1235"/>
      <c r="AO22" s="335">
        <v>97.4</v>
      </c>
      <c r="AP22" s="336">
        <v>97.3</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530</v>
      </c>
      <c r="AL32" s="1217"/>
      <c r="AM32" s="1217"/>
      <c r="AN32" s="1218"/>
      <c r="AO32" s="345">
        <v>1950737</v>
      </c>
      <c r="AP32" s="345">
        <v>40627</v>
      </c>
      <c r="AQ32" s="346">
        <v>59783</v>
      </c>
      <c r="AR32" s="347">
        <v>-32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531</v>
      </c>
      <c r="AL33" s="1217"/>
      <c r="AM33" s="1217"/>
      <c r="AN33" s="1218"/>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532</v>
      </c>
      <c r="AL34" s="1217"/>
      <c r="AM34" s="1217"/>
      <c r="AN34" s="1218"/>
      <c r="AO34" s="345" t="s">
        <v>516</v>
      </c>
      <c r="AP34" s="345" t="s">
        <v>516</v>
      </c>
      <c r="AQ34" s="346">
        <v>3</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533</v>
      </c>
      <c r="AL35" s="1217"/>
      <c r="AM35" s="1217"/>
      <c r="AN35" s="1218"/>
      <c r="AO35" s="345">
        <v>204228</v>
      </c>
      <c r="AP35" s="345">
        <v>4253</v>
      </c>
      <c r="AQ35" s="346">
        <v>17197</v>
      </c>
      <c r="AR35" s="347">
        <v>-75.3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534</v>
      </c>
      <c r="AL36" s="1217"/>
      <c r="AM36" s="1217"/>
      <c r="AN36" s="1218"/>
      <c r="AO36" s="345">
        <v>24064</v>
      </c>
      <c r="AP36" s="345">
        <v>501</v>
      </c>
      <c r="AQ36" s="346">
        <v>2470</v>
      </c>
      <c r="AR36" s="347">
        <v>-79.7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535</v>
      </c>
      <c r="AL37" s="1217"/>
      <c r="AM37" s="1217"/>
      <c r="AN37" s="1218"/>
      <c r="AO37" s="345">
        <v>17546</v>
      </c>
      <c r="AP37" s="345">
        <v>365</v>
      </c>
      <c r="AQ37" s="346">
        <v>386</v>
      </c>
      <c r="AR37" s="347">
        <v>-5.4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536</v>
      </c>
      <c r="AL38" s="1214"/>
      <c r="AM38" s="1214"/>
      <c r="AN38" s="1215"/>
      <c r="AO38" s="348" t="s">
        <v>516</v>
      </c>
      <c r="AP38" s="348" t="s">
        <v>516</v>
      </c>
      <c r="AQ38" s="349">
        <v>2</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537</v>
      </c>
      <c r="AL39" s="1214"/>
      <c r="AM39" s="1214"/>
      <c r="AN39" s="1215"/>
      <c r="AO39" s="345">
        <v>-25979</v>
      </c>
      <c r="AP39" s="345">
        <v>-541</v>
      </c>
      <c r="AQ39" s="346">
        <v>-5644</v>
      </c>
      <c r="AR39" s="347">
        <v>-90.4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538</v>
      </c>
      <c r="AL40" s="1217"/>
      <c r="AM40" s="1217"/>
      <c r="AN40" s="1218"/>
      <c r="AO40" s="345">
        <v>-1467074</v>
      </c>
      <c r="AP40" s="345">
        <v>-30554</v>
      </c>
      <c r="AQ40" s="346">
        <v>-52018</v>
      </c>
      <c r="AR40" s="347">
        <v>-41.3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703522</v>
      </c>
      <c r="AP41" s="345">
        <v>14652</v>
      </c>
      <c r="AQ41" s="346">
        <v>22179</v>
      </c>
      <c r="AR41" s="347">
        <v>-33.9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508</v>
      </c>
      <c r="AN49" s="1224" t="s">
        <v>542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2143037</v>
      </c>
      <c r="AN51" s="367">
        <v>43295</v>
      </c>
      <c r="AO51" s="368">
        <v>8</v>
      </c>
      <c r="AP51" s="369">
        <v>66954</v>
      </c>
      <c r="AQ51" s="370">
        <v>5.0999999999999996</v>
      </c>
      <c r="AR51" s="371">
        <v>2.9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1522130</v>
      </c>
      <c r="AN52" s="375">
        <v>30751</v>
      </c>
      <c r="AO52" s="376">
        <v>5.5</v>
      </c>
      <c r="AP52" s="377">
        <v>37305</v>
      </c>
      <c r="AQ52" s="378">
        <v>7.9</v>
      </c>
      <c r="AR52" s="379">
        <v>-2.4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1670398</v>
      </c>
      <c r="AN53" s="367">
        <v>33951</v>
      </c>
      <c r="AO53" s="368">
        <v>-21.6</v>
      </c>
      <c r="AP53" s="369">
        <v>72656</v>
      </c>
      <c r="AQ53" s="370">
        <v>8.5</v>
      </c>
      <c r="AR53" s="371">
        <v>-30.1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1331265</v>
      </c>
      <c r="AN54" s="375">
        <v>27058</v>
      </c>
      <c r="AO54" s="376">
        <v>-12</v>
      </c>
      <c r="AP54" s="377">
        <v>36448</v>
      </c>
      <c r="AQ54" s="378">
        <v>-2.2999999999999998</v>
      </c>
      <c r="AR54" s="379">
        <v>-9.6999999999999993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1929834</v>
      </c>
      <c r="AN55" s="367">
        <v>39497</v>
      </c>
      <c r="AO55" s="368">
        <v>16.3</v>
      </c>
      <c r="AP55" s="369">
        <v>65080</v>
      </c>
      <c r="AQ55" s="370">
        <v>-10.4</v>
      </c>
      <c r="AR55" s="371">
        <v>26.7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1134330</v>
      </c>
      <c r="AN56" s="375">
        <v>23216</v>
      </c>
      <c r="AO56" s="376">
        <v>-14.2</v>
      </c>
      <c r="AP56" s="377">
        <v>38201</v>
      </c>
      <c r="AQ56" s="378">
        <v>4.8</v>
      </c>
      <c r="AR56" s="379">
        <v>-19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3192544</v>
      </c>
      <c r="AN57" s="367">
        <v>65858</v>
      </c>
      <c r="AO57" s="368">
        <v>66.7</v>
      </c>
      <c r="AP57" s="369">
        <v>79288</v>
      </c>
      <c r="AQ57" s="370">
        <v>21.8</v>
      </c>
      <c r="AR57" s="371">
        <v>44.9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2294944</v>
      </c>
      <c r="AN58" s="375">
        <v>47342</v>
      </c>
      <c r="AO58" s="376">
        <v>103.9</v>
      </c>
      <c r="AP58" s="377">
        <v>41870</v>
      </c>
      <c r="AQ58" s="378">
        <v>9.6</v>
      </c>
      <c r="AR58" s="379">
        <v>94.3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3204131</v>
      </c>
      <c r="AN59" s="367">
        <v>66730</v>
      </c>
      <c r="AO59" s="368">
        <v>1.3</v>
      </c>
      <c r="AP59" s="369">
        <v>84962</v>
      </c>
      <c r="AQ59" s="370">
        <v>7.2</v>
      </c>
      <c r="AR59" s="371">
        <v>-5.9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2335345</v>
      </c>
      <c r="AN60" s="375">
        <v>48637</v>
      </c>
      <c r="AO60" s="376">
        <v>2.7</v>
      </c>
      <c r="AP60" s="377">
        <v>42793</v>
      </c>
      <c r="AQ60" s="378">
        <v>2.2000000000000002</v>
      </c>
      <c r="AR60" s="379">
        <v>0.5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2427989</v>
      </c>
      <c r="AN61" s="382">
        <v>49866</v>
      </c>
      <c r="AO61" s="383">
        <v>14.1</v>
      </c>
      <c r="AP61" s="384">
        <v>73788</v>
      </c>
      <c r="AQ61" s="385">
        <v>6.4</v>
      </c>
      <c r="AR61" s="371">
        <v>7.7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1723603</v>
      </c>
      <c r="AN62" s="375">
        <v>35401</v>
      </c>
      <c r="AO62" s="376">
        <v>17.2</v>
      </c>
      <c r="AP62" s="377">
        <v>39323</v>
      </c>
      <c r="AQ62" s="378">
        <v>4.4000000000000004</v>
      </c>
      <c r="AR62" s="379">
        <v>12.8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HDIustXyPDCw4Kp9JrB1zN/g05oHdSAXWnAeD0LhcidnGg4GZw8AXQniD27jbVlNH17mcHCAhwyLB4ONjRhWA==" saltValue="rcdIt1G60uYP1cXmKoqjD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R5jHqypN9EUr72ZkJJHF4sORwuQ+Q5NFY/D0WddqvIkyogP+nP0yJEcQ/8biu04fGcvtpGNhd0HgnTIgbbB6Tw==" saltValue="vKYv0+5OaxSc/4j/3yqZz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hUqykYpja3hSzv3N/YlTCbOySC6gxajixBlg05/SriXQ9gl1bny0y0XJ3uFIve0u//FF3MPua5AsfypUgLleIg==" saltValue="oi8bAEqGj6KI4DEhD3u+w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8" t="s">
        <v>3</v>
      </c>
      <c r="D47" s="1238"/>
      <c r="E47" s="1239"/>
      <c r="F47" s="11">
        <v>34.450000000000003</v>
      </c>
      <c r="G47" s="12">
        <v>29.2</v>
      </c>
      <c r="H47" s="12">
        <v>28.08</v>
      </c>
      <c r="I47" s="12">
        <v>21.52</v>
      </c>
      <c r="J47" s="13">
        <v>23.53</v>
      </c>
    </row>
    <row r="48" spans="2:10" ht="57.75" customHeight="1" x14ac:dyDescent="0.15">
      <c r="B48" s="14"/>
      <c r="C48" s="1240" t="s">
        <v>4</v>
      </c>
      <c r="D48" s="1240"/>
      <c r="E48" s="1241"/>
      <c r="F48" s="15">
        <v>3.64</v>
      </c>
      <c r="G48" s="16">
        <v>5.09</v>
      </c>
      <c r="H48" s="16">
        <v>5.96</v>
      </c>
      <c r="I48" s="16">
        <v>6.25</v>
      </c>
      <c r="J48" s="17">
        <v>7.78</v>
      </c>
    </row>
    <row r="49" spans="2:10" ht="57.75" customHeight="1" thickBot="1" x14ac:dyDescent="0.2">
      <c r="B49" s="18"/>
      <c r="C49" s="1242" t="s">
        <v>5</v>
      </c>
      <c r="D49" s="1242"/>
      <c r="E49" s="1243"/>
      <c r="F49" s="19">
        <v>7.49</v>
      </c>
      <c r="G49" s="20" t="s">
        <v>562</v>
      </c>
      <c r="H49" s="20" t="s">
        <v>563</v>
      </c>
      <c r="I49" s="20" t="s">
        <v>564</v>
      </c>
      <c r="J49" s="21">
        <v>4.54</v>
      </c>
    </row>
    <row r="50" spans="2:10" ht="13.5" customHeight="1" x14ac:dyDescent="0.15"/>
  </sheetData>
  <sheetProtection algorithmName="SHA-512" hashValue="mEEqgRrrLv0dAN2d+Cs0apb3ATPLWSm1rTJJ0TWNQmlytpYA7CbOVRVCnMV4+JrqqkyTbjjJounvsbvkx+itPQ==" saltValue="ZYMSQ+M7e7dYl8aB8sT/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馬塚　健太</cp:lastModifiedBy>
  <cp:lastPrinted>2022-09-21T06:33:28Z</cp:lastPrinted>
  <dcterms:created xsi:type="dcterms:W3CDTF">2022-02-02T05:24:26Z</dcterms:created>
  <dcterms:modified xsi:type="dcterms:W3CDTF">2022-09-29T04:53:49Z</dcterms:modified>
  <cp:category/>
</cp:coreProperties>
</file>