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Y:\２．財政部門\07.調査・報告\令和５年度\230908_令和３年度財政状況資料集（追加分）の作成及び提出について（依頼）\05_231106_（1108（水）17時〆切）【修正依頼】R3年度財政状況資料集について\提出用\"/>
    </mc:Choice>
  </mc:AlternateContent>
  <xr:revisionPtr revIDLastSave="0" documentId="13_ncr:1_{7C875E94-9FF1-4153-9508-32B8804B0B77}" xr6:coauthVersionLast="36" xr6:coauthVersionMax="47" xr10:uidLastSave="{00000000-0000-0000-0000-000000000000}"/>
  <bookViews>
    <workbookView xWindow="0" yWindow="0" windowWidth="13800" windowHeight="376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W39" i="10" s="1"/>
  <c r="BW40" i="10" s="1"/>
  <c r="BW41" i="10" s="1"/>
  <c r="BE34" i="10"/>
  <c r="U34" i="10"/>
  <c r="C34" i="10"/>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<sst xmlns="http://schemas.openxmlformats.org/spreadsheetml/2006/main" count="1161" uniqueCount="616">
  <si>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</si>
  <si>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</si>
  <si>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</si>
  <si>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</si>
  <si>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</si>
  <si>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</si>
  <si>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</si>
  <si>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</si>
  <si>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</si>
  <si>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</si>
  <si>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</si>
  <si>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</si>
  <si>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</si>
  <si>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</si>
  <si>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</si>
  <si>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</si>
  <si>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</si>
  <si>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</si>
  <si>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</si>
  <si>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</si>
  <si>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</si>
  <si>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</si>
  <si>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</si>
  <si>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</si>
  <si>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</si>
  <si>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</si>
  <si>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</si>
  <si>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</si>
  <si>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</si>
  <si>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</si>
  <si>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</si>
  <si>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</si>
  <si>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</si>
  <si>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</si>
  <si>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</si>
  <si>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</si>
  <si>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</si>
  <si>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</si>
  <si>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</si>
  <si>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</si>
  <si>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</si>
  <si>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</si>
  <si>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</si>
  <si>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</si>
  <si>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</si>
  <si>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</si>
  <si>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</si>
  <si>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</si>
  <si>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</si>
  <si>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</si>
  <si>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</si>
  <si>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</si>
  <si>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</si>
  <si>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</si>
  <si>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</si>
  <si>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</si>
  <si>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</si>
  <si>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</si>
  <si>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</si>
  <si>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</si>
  <si>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</si>
  <si>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</si>
  <si>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</si>
  <si>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</si>
  <si>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</si>
  <si>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</si>
  <si>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</si>
  <si>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</si>
  <si>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</si>
  <si>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</si>
  <si>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</si>
  <si>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</si>
  <si>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</si>
  <si>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</si>
  <si>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</si>
  <si>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</si>
  <si>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</si>
  <si>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</si>
  <si>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</si>
  <si>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</si>
  <si>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</si>
  <si>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</si>
  <si>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</si>
  <si>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</si>
  <si>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</si>
  <si>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</si>
  <si>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</si>
  <si>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</si>
  <si>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</si>
  <si>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</si>
  <si>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</si>
  <si>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</si>
  <si>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</si>
  <si>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</si>
  <si>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</si>
  <si>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</si>
  <si>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</si>
  <si>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</si>
  <si>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</si>
  <si>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</si>
  <si>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</si>
  <si>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</si>
  <si>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</si>
  <si>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</si>
  <si>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</si>
  <si>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</si>
  <si>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</si>
  <si>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</si>
  <si>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</si>
  <si>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</si>
  <si>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</si>
  <si>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</si>
  <si>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</si>
  <si>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</si>
  <si>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</si>
  <si>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</si>
  <si>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</si>
  <si>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</si>
  <si>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</si>
  <si>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</si>
  <si>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</si>
  <si>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</si>
  <si>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</si>
  <si>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</si>
  <si>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</si>
  <si>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</si>
  <si>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</si>
  <si>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</si>
  <si>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</si>
  <si>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</si>
  <si>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</si>
  <si>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</si>
  <si>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</si>
  <si>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</si>
  <si>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</si>
  <si>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</si>
  <si>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</si>
  <si>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</si>
  <si>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</si>
  <si>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</si>
  <si>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</si>
  <si>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</si>
  <si>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</si>
  <si>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</si>
  <si>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</si>
  <si>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</si>
  <si>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</si>
  <si>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</si>
  <si>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</si>
  <si>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</si>
  <si>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</si>
  <si>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</si>
  <si>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</si>
  <si>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</si>
  <si>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</si>
  <si>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</si>
  <si>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</si>
  <si>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</si>
  <si>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</si>
  <si>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</si>
  <si>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</si>
  <si>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</si>
  <si>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</si>
  <si>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</si>
  <si>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</si>
  <si>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</si>
  <si>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</si>
  <si>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</si>
  <si>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</si>
  <si>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</si>
  <si>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</si>
  <si>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</si>
  <si>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</si>
  <si>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</si>
  <si>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</si>
  <si>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</si>
  <si>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</si>
  <si>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</si>
  <si>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</si>
  <si>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</si>
  <si>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</si>
  <si>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</si>
  <si>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</si>
  <si>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</si>
  <si>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</si>
  <si>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</si>
  <si>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</si>
  <si>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</si>
  <si>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</si>
  <si>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</si>
  <si>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</si>
  <si>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</si>
  <si>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</si>
  <si>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</si>
  <si>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</si>
  <si>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</si>
  <si>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</si>
  <si>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</si>
  <si>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</si>
  <si>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</si>
  <si>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</si>
  <si>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</si>
  <si>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</si>
  <si>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</si>
  <si>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</si>
  <si>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</si>
  <si>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</si>
  <si>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</si>
  <si>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</si>
  <si>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</si>
  <si>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</si>
  <si>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</si>
  <si>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</si>
  <si>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</si>
  <si>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</si>
  <si>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</si>
  <si>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</si>
  <si>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</si>
  <si>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</si>
  <si>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静岡県伊豆の国市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</si>
  <si>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</si>
  <si>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</si>
  <si>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</si>
  <si>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</si>
  <si>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</si>
  <si>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</si>
  <si>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</si>
  <si>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</si>
  <si>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</si>
  <si>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</si>
  <si>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</si>
  <si>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</si>
  <si>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</si>
  <si>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</si>
  <si>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</si>
  <si>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</si>
  <si>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</si>
  <si>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</si>
  <si>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</si>
  <si>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</si>
  <si>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</si>
  <si>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</si>
  <si>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</si>
  <si>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</si>
  <si>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</si>
  <si>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</si>
  <si>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</si>
  <si>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</si>
  <si>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</si>
  <si>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</si>
  <si>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</si>
  <si>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</si>
  <si>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</si>
  <si>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</si>
  <si>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</si>
  <si>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</si>
  <si>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</si>
  <si>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</si>
  <si>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</si>
  <si>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</si>
  <si>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</si>
  <si>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</si>
  <si>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</si>
  <si>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</si>
  <si>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</si>
  <si>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</si>
  <si>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</si>
  <si>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</si>
  <si>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</si>
  <si>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</si>
  <si>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</si>
  <si>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</si>
  <si>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</si>
  <si>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</si>
  <si>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</si>
  <si>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</si>
  <si>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</si>
  <si>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</si>
  <si>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</si>
  <si>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</si>
  <si>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</si>
  <si>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</si>
  <si>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</si>
  <si>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</si>
  <si>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</si>
  <si>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</si>
  <si>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</si>
  <si>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</si>
  <si>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</si>
  <si>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</si>
  <si>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</si>
  <si>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</si>
  <si>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</si>
  <si>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</si>
  <si>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</si>
  <si>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</si>
  <si>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</si>
  <si>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</si>
  <si>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</si>
  <si>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</si>
  <si>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</si>
  <si>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</si>
  <si>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</si>
  <si>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</si>
  <si>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</si>
  <si>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</si>
  <si>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</si>
  <si>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</si>
  <si>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</si>
  <si>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</si>
  <si>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</si>
  <si>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</si>
  <si>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</si>
  <si>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</si>
  <si>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</si>
  <si>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</si>
  <si>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</si>
  <si>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</si>
  <si>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</si>
  <si>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</si>
  <si>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</si>
  <si>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</si>
  <si>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</si>
  <si>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</si>
  <si>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</si>
  <si>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</si>
  <si>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</si>
  <si>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</si>
  <si>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</si>
  <si>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</si>
  <si>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</si>
  <si>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</si>
  <si>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</si>
  <si>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</si>
  <si>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</si>
  <si>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</si>
  <si>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</si>
  <si>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</si>
  <si>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</si>
  <si>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</si>
  <si>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</si>
  <si>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</si>
  <si>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</si>
  <si>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</si>
  <si>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</si>
  <si>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</si>
  <si>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</si>
  <si>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</si>
  <si>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</si>
  <si>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</si>
  <si>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</si>
  <si>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</si>
  <si>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</si>
  <si>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</si>
  <si>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</si>
  <si>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</si>
  <si>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</si>
  <si>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</si>
  <si>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</si>
  <si>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</si>
  <si>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</si>
  <si>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</si>
  <si>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</si>
  <si>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</si>
  <si>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</si>
  <si>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</si>
  <si>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</si>
  <si>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</si>
  <si>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</si>
  <si>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</si>
  <si>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</si>
  <si>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</si>
  <si>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</si>
  <si>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静岡県伊豆の国市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</si>
  <si>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</si>
  <si>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</si>
  <si>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</si>
  <si>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</si>
  <si>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</si>
  <si>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</si>
  <si>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</si>
  <si>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</si>
  <si>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</si>
  <si>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</si>
  <si>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</si>
  <si>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</si>
  <si>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</si>
  <si>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</si>
  <si>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</si>
  <si>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</si>
  <si>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</si>
  <si>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</si>
  <si>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</si>
  <si>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</si>
  <si>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</si>
  <si>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</si>
  <si>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</si>
  <si>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</si>
  <si>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</si>
  <si>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</si>
  <si>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</si>
  <si>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</si>
  <si>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</si>
  <si>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</si>
  <si>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</si>
  <si>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</si>
  <si>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</si>
  <si>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</si>
  <si>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</si>
  <si>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</si>
  <si>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</si>
  <si>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</si>
  <si>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</si>
  <si>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</si>
  <si>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</si>
  <si>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</si>
  <si>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</si>
  <si>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</si>
  <si>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</si>
  <si>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</si>
  <si>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</si>
  <si>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</si>
  <si>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</si>
  <si>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</si>
  <si>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</si>
  <si>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</si>
  <si>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</si>
  <si>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</si>
  <si>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</si>
  <si>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</si>
  <si>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</si>
  <si>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</si>
  <si>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</si>
  <si>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</si>
  <si>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</si>
  <si>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</si>
  <si>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</si>
  <si>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</si>
  <si>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</si>
  <si>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</si>
  <si>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</si>
  <si>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</si>
  <si>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</si>
  <si>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</si>
  <si>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</si>
  <si>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</si>
  <si>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</si>
  <si>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</si>
  <si>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</si>
  <si>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</si>
  <si>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</si>
  <si>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</si>
  <si>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</si>
  <si>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</si>
  <si>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</si>
  <si>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</si>
  <si>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</si>
  <si>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</si>
  <si>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</si>
  <si>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</si>
  <si>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</si>
  <si>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</si>
  <si>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</si>
  <si>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</si>
  <si>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</si>
  <si>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</si>
  <si>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</si>
  <si>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</si>
  <si>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</si>
  <si>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</si>
  <si>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</si>
  <si>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</si>
  <si>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</si>
  <si>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</si>
  <si>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</si>
  <si>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</si>
  <si>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</si>
  <si>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</si>
  <si>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</si>
  <si>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</si>
  <si>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</si>
  <si>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</si>
  <si>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</si>
  <si>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</si>
  <si>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</si>
  <si>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</si>
  <si>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</si>
  <si>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</si>
  <si>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</si>
  <si>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</si>
  <si>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</si>
  <si>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</si>
  <si>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</si>
  <si>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</si>
  <si>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</si>
  <si>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</si>
  <si>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</si>
  <si>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</si>
  <si>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</si>
  <si>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</si>
  <si>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</si>
  <si>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</si>
  <si>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</si>
  <si>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</si>
  <si>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</si>
  <si>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</si>
  <si>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</si>
  <si>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</si>
  <si>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</si>
  <si>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</si>
  <si>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</si>
  <si>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</si>
  <si>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</si>
  <si>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</si>
  <si>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</si>
  <si>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</si>
  <si>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</si>
  <si>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</si>
  <si>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</si>
  <si>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</si>
  <si>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</si>
  <si>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</si>
  <si>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</si>
  <si>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</si>
  <si>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</si>
  <si>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</si>
  <si>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</si>
  <si>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</si>
  <si>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</si>
  <si>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</si>
  <si>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</si>
  <si>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</si>
  <si>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</si>
  <si>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</si>
  <si>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</si>
  <si>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</si>
  <si>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</si>
  <si>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</si>
  <si>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</si>
  <si>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</si>
  <si>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</si>
  <si>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</si>
  <si>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</si>
  <si>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</si>
  <si>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</si>
  <si>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</si>
  <si>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</si>
  <si>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</si>
  <si>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</si>
  <si>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</si>
  <si>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</si>
  <si>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</si>
  <si>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</si>
  <si>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</si>
  <si>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</si>
  <si>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</si>
  <si>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</si>
  <si>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</si>
  <si>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</si>
  <si>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</si>
  <si>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</si>
  <si>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</si>
  <si>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</si>
  <si>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</si>
  <si>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</si>
  <si>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</si>
  <si>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3.55</t>
  </si>
  <si>
    <t>▲ 0.63</t>
  </si>
  <si>
    <t>▲ 6.14</t>
  </si>
  <si>
    <t>一般会計</t>
  </si>
  <si>
    <t>水道事業会計</t>
  </si>
  <si>
    <t>下水道事業会計</t>
  </si>
  <si>
    <t>介護保険特別会計</t>
  </si>
  <si>
    <t>国民健康保険特別会計</t>
  </si>
  <si>
    <t>楠木及び天野揚水場管理特別会計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</si>
  <si>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</si>
  <si>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</si>
  <si>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</si>
  <si>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</si>
  <si>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</si>
  <si>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</si>
  <si>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</si>
  <si>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</si>
  <si>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</si>
  <si>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</si>
  <si>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</si>
  <si>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</si>
  <si>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</si>
  <si>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</si>
  <si>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</si>
  <si>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</si>
  <si>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三島市外五ヶ市町箱根山組合</t>
    <rPh sb="0" eb="2">
      <t>ミシマ</t>
    </rPh>
    <rPh sb="2" eb="3">
      <t>シ</t>
    </rPh>
    <rPh sb="3" eb="4">
      <t>ホカ</t>
    </rPh>
    <rPh sb="4" eb="5">
      <t>ゴ</t>
    </rPh>
    <rPh sb="6" eb="7">
      <t>シ</t>
    </rPh>
    <rPh sb="7" eb="8">
      <t>マチ</t>
    </rPh>
    <rPh sb="8" eb="10">
      <t>ハコネ</t>
    </rPh>
    <rPh sb="10" eb="11">
      <t>ヤマ</t>
    </rPh>
    <rPh sb="11" eb="13">
      <t>クミアイ</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</si>
  <si>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</si>
  <si>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</si>
  <si>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〇</t>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</si>
  <si>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</si>
  <si>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</si>
  <si>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</si>
  <si>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</si>
  <si>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地域振興基金</t>
    <phoneticPr fontId="5"/>
  </si>
  <si>
    <t>公共施設等総合管理基金</t>
    <rPh sb="0" eb="11">
      <t>コウキョウシセツトウソウゴウカンリキキン</t>
    </rPh>
    <phoneticPr fontId="5"/>
  </si>
  <si>
    <t>ふるさと応援基金</t>
    <phoneticPr fontId="5"/>
  </si>
  <si>
    <t>庁舎建設基金</t>
    <phoneticPr fontId="5"/>
  </si>
  <si>
    <t>韮山反射炉保全基金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</si>
  <si>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</si>
  <si>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</si>
  <si>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</si>
  <si>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</si>
  <si>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</si>
  <si>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</si>
  <si>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</si>
  <si>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</si>
  <si>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</si>
  <si>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</si>
  <si>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伊豆の国市は、将来負担比率は低下しているが、有形固定資産減価償却率は上昇しており、類似団体内平均値と同様の推移をしている。
有形固定資産減価償却率は施設等の老朽化が進んだことにより上昇している。
施設の老朽化による将来の負担に対する備えのため、公共施設等総合管理基金への積立等を行ったことにより、将来負担比率は低下している。</t>
    <rPh sb="14" eb="16">
      <t>テイカ</t>
    </rPh>
    <rPh sb="155" eb="157">
      <t>テイカ</t>
    </rPh>
    <phoneticPr fontId="5"/>
  </si>
  <si>
    <t>伊豆の国市は、実質公債費比率は低下し、将来負担比率も同様に低下している。
地方債の借入は増加しているが、地方債発行に際して交付税算入率の高いものを活用することで、実質公債費比率と将来負担比率の上昇を抑えている。
また、実質公債費比率がわずかに低下しているのは、当該数値が３カ年平均であることが要因である。
現状としては、交付税算入率の高い地方債を活用した事業を進めているため、今後も地方債の発行額は増加となるため、実質公債費比率は上昇に転じると考えられる。</t>
    <rPh sb="15" eb="17">
      <t>テイカ</t>
    </rPh>
    <rPh sb="29" eb="31">
      <t>テイカ</t>
    </rPh>
    <rPh sb="113" eb="114">
      <t>ヒ</t>
    </rPh>
    <rPh sb="121" eb="123">
      <t>テイカ</t>
    </rPh>
    <rPh sb="211" eb="212">
      <t>ヒ</t>
    </rPh>
    <rPh sb="215" eb="21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</si>
</sst>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270EFD7-2DD6-4CF3-8588-86E500405D1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02C6-49B6-A39A-241F3E4BD2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33951</c:v>
                </c:pt>
                <c:pt idx="1">
                  <c:v>39497</c:v>
                </c:pt>
                <c:pt idx="2">
                  <c:v>65858</c:v>
                </c:pt>
                <c:pt idx="3">
                  <c:v>66730</c:v>
                </c:pt>
                <c:pt idx="4">
                  <c:v>50177</c:v>
                </c:pt>
              </c:numCache>
            </c:numRef>
          </c:val>
          <c:smooth val="0"/>
          <c:extLst>
            <c:ext xmlns:c16="http://schemas.microsoft.com/office/drawing/2014/chart" uri="{C3380CC4-5D6E-409C-BE32-E72D297353CC}">
              <c16:uniqueId val="{00000001-02C6-49B6-A39A-241F3E4BD2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c:v>
                </c:pt>
                <c:pt idx="1">
                  <c:v>5.96</c:v>
                </c:pt>
                <c:pt idx="2">
                  <c:v>6.25</c:v>
                </c:pt>
                <c:pt idx="3">
                  <c:v>7.78</c:v>
                </c:pt>
                <c:pt idx="4">
                  <c:v>8.76</c:v>
                </c:pt>
              </c:numCache>
            </c:numRef>
          </c:val>
          <c:extLst>
            <c:ext xmlns:c16="http://schemas.microsoft.com/office/drawing/2014/chart" uri="{C3380CC4-5D6E-409C-BE32-E72D297353CC}">
              <c16:uniqueId val="{00000000-7ECE-40BC-82C3-758F2E8151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c:v>
                </c:pt>
                <c:pt idx="1">
                  <c:v>28.08</c:v>
                </c:pt>
                <c:pt idx="2">
                  <c:v>21.52</c:v>
                </c:pt>
                <c:pt idx="3">
                  <c:v>23.53</c:v>
                </c:pt>
                <c:pt idx="4">
                  <c:v>25.38</c:v>
                </c:pt>
              </c:numCache>
            </c:numRef>
          </c:val>
          <c:extLst>
            <c:ext xmlns:c16="http://schemas.microsoft.com/office/drawing/2014/chart" uri="{C3380CC4-5D6E-409C-BE32-E72D297353CC}">
              <c16:uniqueId val="{00000001-7ECE-40BC-82C3-758F2E8151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-3.55</c:v>
                </c:pt>
                <c:pt idx="1">
                  <c:v>-0.63</c:v>
                </c:pt>
                <c:pt idx="2">
                  <c:v>-6.14</c:v>
                </c:pt>
                <c:pt idx="3">
                  <c:v>4.54</c:v>
                </c:pt>
                <c:pt idx="4">
                  <c:v>4.28</c:v>
                </c:pt>
              </c:numCache>
            </c:numRef>
          </c:val>
          <c:smooth val="0"/>
          <c:extLst>
            <c:ext xmlns:c16="http://schemas.microsoft.com/office/drawing/2014/chart" uri="{C3380CC4-5D6E-409C-BE32-E72D297353CC}">
              <c16:uniqueId val="{00000002-7ECE-40BC-82C3-758F2E8151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6.84</c:v>
                </c:pt>
                <c:pt idx="2">
                  <c:v>#N/A</c:v>
                </c:pt>
                <c:pt idx="3">
                  <c:v>7.77</c:v>
                </c:pt>
                <c:pt idx="4">
                  <c:v>#N/A</c:v>
                </c:pt>
                <c:pt idx="5">
                  <c:v>8.5500000000000007</c:v>
                </c:pt>
                <c:pt idx="6">
                  <c:v>0</c:v>
                </c:pt>
                <c:pt idx="7">
                  <c:v>0</c:v>
                </c:pt>
                <c:pt idx="8">
                  <c:v>0</c:v>
                </c:pt>
                <c:pt idx="9">
                  <c:v>0</c:v>
                </c:pt>
              </c:numCache>
            </c:numRef>
          </c:val>
          <c:extLst>
            <c:ext xmlns:c16="http://schemas.microsoft.com/office/drawing/2014/chart" uri="{C3380CC4-5D6E-409C-BE32-E72D297353CC}">
              <c16:uniqueId val="{00000000-8AF6-4D3C-9D94-3BC476886B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F6-4D3C-9D94-3BC476886B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F6-4D3C-9D94-3BC476886B3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8AF6-4D3C-9D94-3BC476886B32}"/>
            </c:ext>
          </c:extLst>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AF6-4D3C-9D94-3BC476886B3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2.76</c:v>
                </c:pt>
                <c:pt idx="2">
                  <c:v>#N/A</c:v>
                </c:pt>
                <c:pt idx="3">
                  <c:v>1.5</c:v>
                </c:pt>
                <c:pt idx="4">
                  <c:v>#N/A</c:v>
                </c:pt>
                <c:pt idx="5">
                  <c:v>0.21</c:v>
                </c:pt>
                <c:pt idx="6">
                  <c:v>#N/A</c:v>
                </c:pt>
                <c:pt idx="7">
                  <c:v>0.39</c:v>
                </c:pt>
                <c:pt idx="8">
                  <c:v>#N/A</c:v>
                </c:pt>
                <c:pt idx="9">
                  <c:v>0.3</c:v>
                </c:pt>
              </c:numCache>
            </c:numRef>
          </c:val>
          <c:extLst>
            <c:ext xmlns:c16="http://schemas.microsoft.com/office/drawing/2014/chart" uri="{C3380CC4-5D6E-409C-BE32-E72D297353CC}">
              <c16:uniqueId val="{00000005-8AF6-4D3C-9D94-3BC476886B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1.03</c:v>
                </c:pt>
                <c:pt idx="2">
                  <c:v>#N/A</c:v>
                </c:pt>
                <c:pt idx="3">
                  <c:v>1.17</c:v>
                </c:pt>
                <c:pt idx="4">
                  <c:v>#N/A</c:v>
                </c:pt>
                <c:pt idx="5">
                  <c:v>1.1200000000000001</c:v>
                </c:pt>
                <c:pt idx="6">
                  <c:v>#N/A</c:v>
                </c:pt>
                <c:pt idx="7">
                  <c:v>0.83</c:v>
                </c:pt>
                <c:pt idx="8">
                  <c:v>#N/A</c:v>
                </c:pt>
                <c:pt idx="9">
                  <c:v>0.43</c:v>
                </c:pt>
              </c:numCache>
            </c:numRef>
          </c:val>
          <c:extLst>
            <c:ext xmlns:c16="http://schemas.microsoft.com/office/drawing/2014/chart" uri="{C3380CC4-5D6E-409C-BE32-E72D297353CC}">
              <c16:uniqueId val="{00000006-8AF6-4D3C-9D94-3BC476886B3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1.52</c:v>
                </c:pt>
                <c:pt idx="8">
                  <c:v>#N/A</c:v>
                </c:pt>
                <c:pt idx="9">
                  <c:v>3.4</c:v>
                </c:pt>
              </c:numCache>
            </c:numRef>
          </c:val>
          <c:extLst>
            <c:ext xmlns:c16="http://schemas.microsoft.com/office/drawing/2014/chart" uri="{C3380CC4-5D6E-409C-BE32-E72D297353CC}">
              <c16:uniqueId val="{00000007-8AF6-4D3C-9D94-3BC476886B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6.37</c:v>
                </c:pt>
                <c:pt idx="8">
                  <c:v>#N/A</c:v>
                </c:pt>
                <c:pt idx="9">
                  <c:v>5.65</c:v>
                </c:pt>
              </c:numCache>
            </c:numRef>
          </c:val>
          <c:extLst>
            <c:ext xmlns:c16="http://schemas.microsoft.com/office/drawing/2014/chart" uri="{C3380CC4-5D6E-409C-BE32-E72D297353CC}">
              <c16:uniqueId val="{00000008-8AF6-4D3C-9D94-3BC476886B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5.04</c:v>
                </c:pt>
                <c:pt idx="2">
                  <c:v>#N/A</c:v>
                </c:pt>
                <c:pt idx="3">
                  <c:v>5.93</c:v>
                </c:pt>
                <c:pt idx="4">
                  <c:v>#N/A</c:v>
                </c:pt>
                <c:pt idx="5">
                  <c:v>6.23</c:v>
                </c:pt>
                <c:pt idx="6">
                  <c:v>#N/A</c:v>
                </c:pt>
                <c:pt idx="7">
                  <c:v>7.75</c:v>
                </c:pt>
                <c:pt idx="8">
                  <c:v>#N/A</c:v>
                </c:pt>
                <c:pt idx="9">
                  <c:v>8.74</c:v>
                </c:pt>
              </c:numCache>
            </c:numRef>
          </c:val>
          <c:extLst>
            <c:ext xmlns:c16="http://schemas.microsoft.com/office/drawing/2014/chart" uri="{C3380CC4-5D6E-409C-BE32-E72D297353CC}">
              <c16:uniqueId val="{00000009-8AF6-4D3C-9D94-3BC476886B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1379</c:v>
                </c:pt>
                <c:pt idx="5">
                  <c:v>1386</c:v>
                </c:pt>
                <c:pt idx="8">
                  <c:v>1361</c:v>
                </c:pt>
                <c:pt idx="11">
                  <c:v>1493</c:v>
                </c:pt>
                <c:pt idx="14">
                  <c:v>1507</c:v>
                </c:pt>
              </c:numCache>
            </c:numRef>
          </c:val>
          <c:extLst>
            <c:ext xmlns:c16="http://schemas.microsoft.com/office/drawing/2014/chart" uri="{C3380CC4-5D6E-409C-BE32-E72D297353CC}">
              <c16:uniqueId val="{00000000-1F13-4B77-A6C4-BC6E6F0F1E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13-4B77-A6C4-BC6E6F0F1E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4</c:v>
                </c:pt>
                <c:pt idx="9">
                  <c:v>18</c:v>
                </c:pt>
                <c:pt idx="12">
                  <c:v>22</c:v>
                </c:pt>
              </c:numCache>
            </c:numRef>
          </c:val>
          <c:extLst>
            <c:ext xmlns:c16="http://schemas.microsoft.com/office/drawing/2014/chart" uri="{C3380CC4-5D6E-409C-BE32-E72D297353CC}">
              <c16:uniqueId val="{00000002-1F13-4B77-A6C4-BC6E6F0F1E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19</c:v>
                </c:pt>
                <c:pt idx="6">
                  <c:v>21</c:v>
                </c:pt>
                <c:pt idx="9">
                  <c:v>24</c:v>
                </c:pt>
                <c:pt idx="12">
                  <c:v>26</c:v>
                </c:pt>
              </c:numCache>
            </c:numRef>
          </c:val>
          <c:extLst>
            <c:ext xmlns:c16="http://schemas.microsoft.com/office/drawing/2014/chart" uri="{C3380CC4-5D6E-409C-BE32-E72D297353CC}">
              <c16:uniqueId val="{00000003-1F13-4B77-A6C4-BC6E6F0F1E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323</c:v>
                </c:pt>
                <c:pt idx="3">
                  <c:v>373</c:v>
                </c:pt>
                <c:pt idx="6">
                  <c:v>358</c:v>
                </c:pt>
                <c:pt idx="9">
                  <c:v>204</c:v>
                </c:pt>
                <c:pt idx="12">
                  <c:v>224</c:v>
                </c:pt>
              </c:numCache>
            </c:numRef>
          </c:val>
          <c:extLst>
            <c:ext xmlns:c16="http://schemas.microsoft.com/office/drawing/2014/chart" uri="{C3380CC4-5D6E-409C-BE32-E72D297353CC}">
              <c16:uniqueId val="{00000004-1F13-4B77-A6C4-BC6E6F0F1E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3-4B77-A6C4-BC6E6F0F1E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13-4B77-A6C4-BC6E6F0F1E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1751</c:v>
                </c:pt>
                <c:pt idx="3">
                  <c:v>1713</c:v>
                </c:pt>
                <c:pt idx="6">
                  <c:v>1706</c:v>
                </c:pt>
                <c:pt idx="9">
                  <c:v>1951</c:v>
                </c:pt>
                <c:pt idx="12">
                  <c:v>2004</c:v>
                </c:pt>
              </c:numCache>
            </c:numRef>
          </c:val>
          <c:extLst>
            <c:ext xmlns:c16="http://schemas.microsoft.com/office/drawing/2014/chart" uri="{C3380CC4-5D6E-409C-BE32-E72D297353CC}">
              <c16:uniqueId val="{00000007-1F13-4B77-A6C4-BC6E6F0F1E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712</c:v>
                </c:pt>
                <c:pt idx="2">
                  <c:v>#N/A</c:v>
                </c:pt>
                <c:pt idx="3">
                  <c:v>#N/A</c:v>
                </c:pt>
                <c:pt idx="4">
                  <c:v>722</c:v>
                </c:pt>
                <c:pt idx="5">
                  <c:v>#N/A</c:v>
                </c:pt>
                <c:pt idx="6">
                  <c:v>#N/A</c:v>
                </c:pt>
                <c:pt idx="7">
                  <c:v>728</c:v>
                </c:pt>
                <c:pt idx="8">
                  <c:v>#N/A</c:v>
                </c:pt>
                <c:pt idx="9">
                  <c:v>#N/A</c:v>
                </c:pt>
                <c:pt idx="10">
                  <c:v>704</c:v>
                </c:pt>
                <c:pt idx="11">
                  <c:v>#N/A</c:v>
                </c:pt>
                <c:pt idx="12">
                  <c:v>#N/A</c:v>
                </c:pt>
                <c:pt idx="13">
                  <c:v>769</c:v>
                </c:pt>
                <c:pt idx="14">
                  <c:v>#N/A</c:v>
                </c:pt>
              </c:numCache>
            </c:numRef>
          </c:val>
          <c:smooth val="0"/>
          <c:extLst>
            <c:ext xmlns:c16="http://schemas.microsoft.com/office/drawing/2014/chart" uri="{C3380CC4-5D6E-409C-BE32-E72D297353CC}">
              <c16:uniqueId val="{00000008-1F13-4B77-A6C4-BC6E6F0F1E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15252</c:v>
                </c:pt>
                <c:pt idx="5">
                  <c:v>15300</c:v>
                </c:pt>
                <c:pt idx="8">
                  <c:v>17758</c:v>
                </c:pt>
                <c:pt idx="11">
                  <c:v>19248</c:v>
                </c:pt>
                <c:pt idx="14">
                  <c:v>21610</c:v>
                </c:pt>
              </c:numCache>
            </c:numRef>
          </c:val>
          <c:extLst>
            <c:ext xmlns:c16="http://schemas.microsoft.com/office/drawing/2014/chart" uri="{C3380CC4-5D6E-409C-BE32-E72D297353CC}">
              <c16:uniqueId val="{00000000-A5F1-43CD-9633-F46C2880E5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170</c:v>
                </c:pt>
                <c:pt idx="5">
                  <c:v>144</c:v>
                </c:pt>
                <c:pt idx="8">
                  <c:v>138</c:v>
                </c:pt>
                <c:pt idx="11">
                  <c:v>132</c:v>
                </c:pt>
                <c:pt idx="14">
                  <c:v>107</c:v>
                </c:pt>
              </c:numCache>
            </c:numRef>
          </c:val>
          <c:extLst>
            <c:ext xmlns:c16="http://schemas.microsoft.com/office/drawing/2014/chart" uri="{C3380CC4-5D6E-409C-BE32-E72D297353CC}">
              <c16:uniqueId val="{00000001-A5F1-43CD-9633-F46C2880E5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5700</c:v>
                </c:pt>
                <c:pt idx="5">
                  <c:v>5699</c:v>
                </c:pt>
                <c:pt idx="8">
                  <c:v>5200</c:v>
                </c:pt>
                <c:pt idx="11">
                  <c:v>5181</c:v>
                </c:pt>
                <c:pt idx="14">
                  <c:v>5956</c:v>
                </c:pt>
              </c:numCache>
            </c:numRef>
          </c:val>
          <c:extLst>
            <c:ext xmlns:c16="http://schemas.microsoft.com/office/drawing/2014/chart" uri="{C3380CC4-5D6E-409C-BE32-E72D297353CC}">
              <c16:uniqueId val="{00000002-A5F1-43CD-9633-F46C2880E5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F1-43CD-9633-F46C2880E5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F1-43CD-9633-F46C2880E5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F1-43CD-9633-F46C2880E5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2816</c:v>
                </c:pt>
                <c:pt idx="3">
                  <c:v>2885</c:v>
                </c:pt>
                <c:pt idx="6">
                  <c:v>2947</c:v>
                </c:pt>
                <c:pt idx="9">
                  <c:v>2823</c:v>
                </c:pt>
                <c:pt idx="12">
                  <c:v>2789</c:v>
                </c:pt>
              </c:numCache>
            </c:numRef>
          </c:val>
          <c:extLst>
            <c:ext xmlns:c16="http://schemas.microsoft.com/office/drawing/2014/chart" uri="{C3380CC4-5D6E-409C-BE32-E72D297353CC}">
              <c16:uniqueId val="{00000006-A5F1-43CD-9633-F46C2880E5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525</c:v>
                </c:pt>
                <c:pt idx="3">
                  <c:v>517</c:v>
                </c:pt>
                <c:pt idx="6">
                  <c:v>487</c:v>
                </c:pt>
                <c:pt idx="9">
                  <c:v>452</c:v>
                </c:pt>
                <c:pt idx="12">
                  <c:v>407</c:v>
                </c:pt>
              </c:numCache>
            </c:numRef>
          </c:val>
          <c:extLst>
            <c:ext xmlns:c16="http://schemas.microsoft.com/office/drawing/2014/chart" uri="{C3380CC4-5D6E-409C-BE32-E72D297353CC}">
              <c16:uniqueId val="{00000007-A5F1-43CD-9633-F46C2880E5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3249</c:v>
                </c:pt>
                <c:pt idx="3">
                  <c:v>3140</c:v>
                </c:pt>
                <c:pt idx="6">
                  <c:v>2900</c:v>
                </c:pt>
                <c:pt idx="9">
                  <c:v>2877</c:v>
                </c:pt>
                <c:pt idx="12">
                  <c:v>2091</c:v>
                </c:pt>
              </c:numCache>
            </c:numRef>
          </c:val>
          <c:extLst>
            <c:ext xmlns:c16="http://schemas.microsoft.com/office/drawing/2014/chart" uri="{C3380CC4-5D6E-409C-BE32-E72D297353CC}">
              <c16:uniqueId val="{00000008-A5F1-43CD-9633-F46C2880E5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A5F1-43CD-9633-F46C2880E5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18424</c:v>
                </c:pt>
                <c:pt idx="3">
                  <c:v>18315</c:v>
                </c:pt>
                <c:pt idx="6">
                  <c:v>21935</c:v>
                </c:pt>
                <c:pt idx="9">
                  <c:v>23777</c:v>
                </c:pt>
                <c:pt idx="12">
                  <c:v>26874</c:v>
                </c:pt>
              </c:numCache>
            </c:numRef>
          </c:val>
          <c:extLst>
            <c:ext xmlns:c16="http://schemas.microsoft.com/office/drawing/2014/chart" uri="{C3380CC4-5D6E-409C-BE32-E72D297353CC}">
              <c16:uniqueId val="{0000000A-A5F1-43CD-9633-F46C2880E5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3894</c:v>
                </c:pt>
                <c:pt idx="2">
                  <c:v>#N/A</c:v>
                </c:pt>
                <c:pt idx="3">
                  <c:v>#N/A</c:v>
                </c:pt>
                <c:pt idx="4">
                  <c:v>3715</c:v>
                </c:pt>
                <c:pt idx="5">
                  <c:v>#N/A</c:v>
                </c:pt>
                <c:pt idx="6">
                  <c:v>#N/A</c:v>
                </c:pt>
                <c:pt idx="7">
                  <c:v>5174</c:v>
                </c:pt>
                <c:pt idx="8">
                  <c:v>#N/A</c:v>
                </c:pt>
                <c:pt idx="9">
                  <c:v>#N/A</c:v>
                </c:pt>
                <c:pt idx="10">
                  <c:v>5369</c:v>
                </c:pt>
                <c:pt idx="11">
                  <c:v>#N/A</c:v>
                </c:pt>
                <c:pt idx="12">
                  <c:v>#N/A</c:v>
                </c:pt>
                <c:pt idx="13">
                  <c:v>4489</c:v>
                </c:pt>
                <c:pt idx="14">
                  <c:v>#N/A</c:v>
                </c:pt>
              </c:numCache>
            </c:numRef>
          </c:val>
          <c:smooth val="0"/>
          <c:extLst>
            <c:ext xmlns:c16="http://schemas.microsoft.com/office/drawing/2014/chart" uri="{C3380CC4-5D6E-409C-BE32-E72D297353CC}">
              <c16:uniqueId val="{0000000B-A5F1-43CD-9633-F46C2880E5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2494</c:v>
                </c:pt>
                <c:pt idx="1">
                  <c:v>2828</c:v>
                </c:pt>
                <c:pt idx="2">
                  <c:v>3199</c:v>
                </c:pt>
              </c:numCache>
            </c:numRef>
          </c:val>
          <c:extLst>
            <c:ext xmlns:c16="http://schemas.microsoft.com/office/drawing/2014/chart" uri="{C3380CC4-5D6E-409C-BE32-E72D297353CC}">
              <c16:uniqueId val="{00000000-136D-47B1-BD14-41656A8AFA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536</c:v>
                </c:pt>
                <c:pt idx="1">
                  <c:v>345</c:v>
                </c:pt>
                <c:pt idx="2">
                  <c:v>627</c:v>
                </c:pt>
              </c:numCache>
            </c:numRef>
          </c:val>
          <c:extLst>
            <c:ext xmlns:c16="http://schemas.microsoft.com/office/drawing/2014/chart" uri="{C3380CC4-5D6E-409C-BE32-E72D297353CC}">
              <c16:uniqueId val="{00000001-136D-47B1-BD14-41656A8AFA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3211</c:v>
                </c:pt>
                <c:pt idx="1">
                  <c:v>3260</c:v>
                </c:pt>
                <c:pt idx="2">
                  <c:v>3670</c:v>
                </c:pt>
              </c:numCache>
            </c:numRef>
          </c:val>
          <c:extLst>
            <c:ext xmlns:c16="http://schemas.microsoft.com/office/drawing/2014/chart" uri="{C3380CC4-5D6E-409C-BE32-E72D297353CC}">
              <c16:uniqueId val="{00000002-136D-47B1-BD14-41656A8AFA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{25230280-CB04-4A27-A39C-583BD06171D1}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94-469D-A8F2-38C91C1D61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{47604864-CA04-45AC-949B-3B7E40FE0409}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94-469D-A8F2-38C91C1D61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{5FAF0B91-3A86-4338-950F-9B7B486E3895}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94-469D-A8F2-38C91C1D61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{44353633-B7CB-48FE-992C-3DC18E6A5D0F}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94-469D-A8F2-38C91C1D61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{57BA7019-8FB4-4714-83CA-BE64735480D4}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94-469D-A8F2-38C91C1D61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{2BB90C94-4FD1-4A15-921C-DBC2F94ECB73}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94-469D-A8F2-38C91C1D61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{4EA96AE7-6DB3-470C-B471-45794028CFAB}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94-469D-A8F2-38C91C1D61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{41D52B3E-A398-4287-B3BF-93794A7C26A6}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94-469D-A8F2-38C91C1D61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{A60676CE-1C08-4DBF-B0ED-30331FA25A9C}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94-469D-A8F2-38C91C1D61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55</c:v>
                </c:pt>
                <c:pt idx="16">
                  <c:v>56.8</c:v>
                </c:pt>
                <c:pt idx="24">
                  <c:v>57.9</c:v>
                </c:pt>
                <c:pt idx="32">
                  <c:v>59.5</c:v>
                </c:pt>
              </c:numCache>
            </c:numRef>
          </c:xVal>
          <c:yVal>
            <c:numRef>
              <c:f>公会計指標分析・財政指標組合せ分析表!$BP$51:$DC$51</c:f>
              <c:numCache>
                <c:formatCode>#,##0.0;"▲ "#,##0.0</c:formatCode>
                <c:ptCount val="40"/>
                <c:pt idx="0">
                  <c:v>37.700000000000003</c:v>
                </c:pt>
                <c:pt idx="8">
                  <c:v>36.4</c:v>
                </c:pt>
                <c:pt idx="16">
                  <c:v>50.4</c:v>
                </c:pt>
                <c:pt idx="24">
                  <c:v>50.8</c:v>
                </c:pt>
                <c:pt idx="32">
                  <c:v>40.299999999999997</c:v>
                </c:pt>
              </c:numCache>
            </c:numRef>
          </c:yVal>
          <c:smooth val="0"/>
          <c:extLst>
            <c:ext xmlns:c16="http://schemas.microsoft.com/office/drawing/2014/chart" uri="{C3380CC4-5D6E-409C-BE32-E72D297353CC}">
              <c16:uniqueId val="{00000009-5194-469D-A8F2-38C91C1D61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{A1FB1D27-EA02-4EEE-8220-61F20A6AD56D}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94-469D-A8F2-38C91C1D61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{AC0DFB16-2094-4C6D-9FBE-0010F809F3D1}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94-469D-A8F2-38C91C1D61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{70FC5738-B5AC-4341-A04F-9FABBF753EFB}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94-469D-A8F2-38C91C1D61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{A1601BA7-327F-4B7D-90A3-30AEF7D26A19}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94-469D-A8F2-38C91C1D61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{7E977784-23F5-4192-8EEF-8E75897F11F0}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94-469D-A8F2-38C91C1D61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{08324011-123F-45B4-9827-82937AA31AFD}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94-469D-A8F2-38C91C1D61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{338136AC-4E63-47DA-A5D1-AC360BA5FE3F}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94-469D-A8F2-38C91C1D61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{40F2BB7A-CD35-4585-9A18-9D0003AC1CD9}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94-469D-A8F2-38C91C1D61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{D6D59BB4-9597-42C3-B16C-E365FBA8EE60}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94-469D-A8F2-38C91C1D61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5194-469D-A8F2-38C91C1D610B}"/>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{28935ED6-58E5-4CC0-BE17-3F5A63818624}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65C-4947-A0A4-32F2FB9A99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{78A0D766-4F84-4F3F-AB1D-A392396CE096}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C-4947-A0A4-32F2FB9A99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{90199DAF-A5E2-4FF3-BCE9-B2C95D80EFDB}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C-4947-A0A4-32F2FB9A99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{3EA8B28A-6D87-4189-83C4-C61A8E82568E}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C-4947-A0A4-32F2FB9A99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{8D81DF03-3C3C-4BB1-8F91-2A1D9B422D1F}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C-4947-A0A4-32F2FB9A994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{3E973270-80DA-465D-B42B-19DE655DFAFF}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65C-4947-A0A4-32F2FB9A9949}"/>
                </c:ext>
              </c:extLst>
            </c:dLbl>
            <c:dLbl>
              <c:idx val="16"/>
              <c:layout>
                <c:manualLayout>
                  <c:x val="-3.4310845302750435E-2"/>
                  <c:y val="-7.82209072221723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{C841B657-2AB1-4A2F-9A88-D67755532C7D}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65C-4947-A0A4-32F2FB9A9949}"/>
                </c:ext>
              </c:extLst>
            </c:dLbl>
            <c:dLbl>
              <c:idx val="24"/>
              <c:layout>
                <c:manualLayout>
                  <c:x val="-2.8829840147400729E-2"/>
                  <c:y val="-4.661238695341560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{58C4DB31-D077-4936-92AC-C5B039A7D399}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65C-4947-A0A4-32F2FB9A99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{AA4D4388-2D33-4633-AF70-F58AC183F33E}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65C-4947-A0A4-32F2FB9A99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7.2</c:v>
                </c:pt>
                <c:pt idx="16">
                  <c:v>7</c:v>
                </c:pt>
                <c:pt idx="24">
                  <c:v>6.9</c:v>
                </c:pt>
                <c:pt idx="32">
                  <c:v>6.8</c:v>
                </c:pt>
              </c:numCache>
            </c:numRef>
          </c:xVal>
          <c:yVal>
            <c:numRef>
              <c:f>公会計指標分析・財政指標組合せ分析表!$BP$73:$DC$73</c:f>
              <c:numCache>
                <c:formatCode>#,##0.0;"▲ "#,##0.0</c:formatCode>
                <c:ptCount val="40"/>
                <c:pt idx="0">
                  <c:v>37.700000000000003</c:v>
                </c:pt>
                <c:pt idx="8">
                  <c:v>36.4</c:v>
                </c:pt>
                <c:pt idx="16">
                  <c:v>50.4</c:v>
                </c:pt>
                <c:pt idx="24">
                  <c:v>50.8</c:v>
                </c:pt>
                <c:pt idx="32">
                  <c:v>40.299999999999997</c:v>
                </c:pt>
              </c:numCache>
            </c:numRef>
          </c:yVal>
          <c:smooth val="0"/>
          <c:extLst>
            <c:ext xmlns:c16="http://schemas.microsoft.com/office/drawing/2014/chart" uri="{C3380CC4-5D6E-409C-BE32-E72D297353CC}">
              <c16:uniqueId val="{00000009-F65C-4947-A0A4-32F2FB9A99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7.354595189967580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{AF00D6F0-476D-4919-A394-A912F261ED71}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65C-4947-A0A4-32F2FB9A99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{43D55A5C-B249-49F9-9F46-A481F882318A}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C-4947-A0A4-32F2FB9A99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{DD06C5E6-0414-4BD9-A3EC-259E7E996A1E}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C-4947-A0A4-32F2FB9A99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{3268F860-D93F-4B29-8584-9736ADBBEC4A}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C-4947-A0A4-32F2FB9A99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{B255FEE3-A731-41A1-8F9B-89507163D44D}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C-4947-A0A4-32F2FB9A9949}"/>
                </c:ext>
              </c:extLst>
            </c:dLbl>
            <c:dLbl>
              <c:idx val="8"/>
              <c:layout>
                <c:manualLayout>
                  <c:x val="-2.736381629127266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{B72DD66E-FE8C-454F-959B-2268B8EBEF54}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65C-4947-A0A4-32F2FB9A9949}"/>
                </c:ext>
              </c:extLst>
            </c:dLbl>
            <c:dLbl>
              <c:idx val="16"/>
              <c:layout>
                <c:manualLayout>
                  <c:x val="-3.3100119234692471E-2"/>
                  <c:y val="-5.12873422759120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{FEDC91D7-E277-4B87-B18B-F625B7AF0317}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65C-4947-A0A4-32F2FB9A994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{4E6151FF-DAEA-4988-9936-1B43D78E0754}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65C-4947-A0A4-32F2FB9A99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{E65C708D-8473-48B8-8299-098802FB1D81}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65C-4947-A0A4-32F2FB9A99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65C-4947-A0A4-32F2FB9A994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02AE9FE-5358-47B5-95F0-E9A509D9AEBF}"/>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BCCE074-05C3-41F1-98F7-F0B7DBEF032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元利償還金については、大型事業の据え置き期間が終了し、元金償還が開始されたことにより増加している。算入公債費等も同様に増加したが、結果として実質公債費比率の分子は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百万円の増加となった。今後も大型事業の元金償還が始まるため、実質公債比率の分子が増加していくことが見込まれる。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引き続き、地方債借入に当たっては、交付税算入のある有利な地方債を活用できる事業を選択しつつ、事業の精査を実施し、計画的な財政運営に努める。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将来負担額については、広域廃棄物処理施設整備の借入がピークとなり、地方債残高が</a:t>
          </a:r>
          <a:r>
            <a:rPr kumimoji="1" lang="en-US" altLang="ja-JP" sz="1400">
              <a:latin typeface="ＭＳ ゴシック" pitchFamily="49" charset="-128"/>
              <a:ea typeface="ＭＳ ゴシック" pitchFamily="49" charset="-128"/>
            </a:rPr>
            <a:t>3,097</a:t>
          </a:r>
          <a:r>
            <a:rPr kumimoji="1" lang="ja-JP" altLang="en-US" sz="1400">
              <a:latin typeface="ＭＳ ゴシック" pitchFamily="49" charset="-128"/>
              <a:ea typeface="ＭＳ ゴシック" pitchFamily="49" charset="-128"/>
            </a:rPr>
            <a:t>百万円の増加となったことに伴い、前年比</a:t>
          </a:r>
          <a:r>
            <a:rPr kumimoji="1" lang="en-US" altLang="ja-JP" sz="1400">
              <a:latin typeface="ＭＳ ゴシック" pitchFamily="49" charset="-128"/>
              <a:ea typeface="ＭＳ ゴシック" pitchFamily="49" charset="-128"/>
            </a:rPr>
            <a:t>2,232</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充当可能財源等については、財政調整基金残高の増加や、公共施設等総合管理基金の創設、公債費に関する基準財政需要額算入見込額の増加によって、前年比</a:t>
          </a:r>
          <a:r>
            <a:rPr kumimoji="1" lang="en-US" altLang="ja-JP" sz="1400">
              <a:latin typeface="ＭＳ ゴシック" pitchFamily="49" charset="-128"/>
              <a:ea typeface="ＭＳ ゴシック" pitchFamily="49" charset="-128"/>
            </a:rPr>
            <a:t>3,112</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が継続されるため、将来負担比率の分子が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引き続き、投資的経費の精査を実施し、有利な地方債を活用した社会基盤整備や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公共施設の統廃合を進めながら、市債残高の抑制を図り、計画的な基金の運用を行い、充当可能財源を確保することで、将来を見据えた財政運営に努める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・令和３年度末の普通会計の基金残高は前年度から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百万円増加している。これは、後述の財政調整基金、減債基金、その他特定目的基金の増加による。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その他特定目的基金については、収支の状況を踏まえて、可能な範囲で積立を行っていく。一方で、大規模事業整備（斎場・し尿処理場・広域廃棄物処理施設）の償還が本格化することにより、財政調整基金の取崩しが継続し、基金残高は減少傾向になることが見込まれる。今後も事業の見直し等を図り、基金の取崩しの減額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・地域振興基金：地域振興に関する施策に要する経費に充てるため。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・公共施設等総合管理基金：公共施設の</a:t>
          </a:r>
          <a:r>
            <a:rPr lang="ja-JP" altLang="en-US" sz="1300" b="0" i="0">
              <a:solidFill>
                <a:srgbClr val="111111"/>
              </a:solidFill>
              <a:effectLst/>
              <a:latin typeface="ＭＳ ゴシック" panose="020B0609070205080204" pitchFamily="49" charset="-128"/>
              <a:ea typeface="ＭＳ ゴシック" panose="020B0609070205080204" pitchFamily="49" charset="-128"/>
            </a:rPr>
            <a:t>総合的かつ計画的な更新整備及び統廃合等に要する経費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・ふるさと応援基金：当市を応援しようとする者から寄せられた寄附金を適正に管理し、指定した使途に沿った事業に効果的に充てるため。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・庁舎建設基金：庁舎建設に要する経費に充てるため。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・韮山反射炉保全基金：韮山反射炉の保全に要する経費に充てるため。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・地域振興基金：基金利子を活用し地域振興施策の経費に充当するため、増減なし。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・公共施設等総合管理基金：前述の使途を目的として新たに創設したため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・ふるさと応援基金：ふるさと納税の希望事業への財源として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百万円取崩し、令和３年度寄附額を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・韮山反射炉保全基金：韮山反射炉の保全を目的とした寄付を積み立てたため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・地域振興基金：基金利子を地域振興施策の経費に充当していく。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・公共施設等総合管理基金：決算剰余金等の積み立てを実施する。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・ふるさと応援基金：当該年度に積み立てた基金を、翌年度予算に寄附時に指定された事業へ充当していく。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・庁舎建設基金：庁舎の建て替えについて再検討されているため、一時積み立てを中断する。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・韮山反射炉保全基金：韮山反射炉の大規模改修事業のため、収支の状況を踏まえ、可能な範囲で積立てを実施する。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・前年度の新型コロナウイルス感染症の影響による予算の執行抑制から一部再開された事業があったが、全体的には抑制傾向が続き、取崩額が抑えられたことから、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整備（斎場・し尿処理場・広域廃棄物処理施設）の償還が本格化することにより、財政調整基金の取崩しが継続し、基金残高は減少傾向になることが見込まれるが、事業の見直し等を図り、基金の取崩しの減額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・臨時財政対策債の将来の償還に対する普通交付税の追加交付分を積み立てたことにより、残高が増加している。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・大規模事業整備等の償還が始まることにより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減少する見込みであるが、事業の見直し等を図り、基金の取崩しの減額に努める。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3C4807-EF0F-4D76-A621-BC30939E5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231DD11-23BE-4540-940A-A0DE9995A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638CCC6-B5A5-429A-AD2F-AFB245DD0B97}"/>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7724C2E-7C1B-4262-A399-9574EEAD3F8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0845DC-4EA8-45C6-8A6B-EB38271F474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6B1EE8-51B4-4D21-8AB8-A1B13BACDB82}"/>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A8393C4-28D8-43AF-AF56-95957F6447E3}"/>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C7BD614-F22A-4DAC-BC3D-5029BF2A2EC8}"/>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06F15AD-CDB4-4E61-8AF5-CEA115A0DB6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D3EFA8A-527F-4644-93A4-D3EB55B5ABB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3A4948E-C964-4A1C-9673-BE4C9ADB431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E932A8F-AC08-459A-976A-7C91FAC898B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E6AE3F-E818-4484-A43E-5B40740410E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DD8321-CE2F-4B51-AD54-2B148C2AAA91}"/>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5DC5CB3-997F-4634-B4AA-67A35AA3F1E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727D84-CF90-43E3-A1C6-1F4E38BE4A27}"/>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9A14520-3A21-41C6-9DCF-22140E7EBA6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07F9D1C-4C9E-4DFA-9F7A-224976439820}"/>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81B4DF-D938-4B8F-B8F9-5FAC34AC1C6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062E693-035B-4064-9996-16D9BFE54378}"/>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29B5853-1616-4897-A7FE-43B04756B08B}"/>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2053C8-946E-453F-A243-8294FAC928D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573449-368C-4029-97C5-BC9E36AB8A3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B5B027D-CDF8-4C2C-B902-F6FF4681414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0DBC73-9BA0-4454-817F-06DE3DE32B3A}"/>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A151A2-7F5F-458D-8C57-1A36B496340D}"/>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66BC879-70F3-4FE7-A642-0780E095100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25A9EC9-406E-4B3E-91C6-025CB4E6E990}"/>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57BE71E-4233-4CB8-B74B-FD5CF6289152}"/>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555ED3A-5586-4ADC-822B-FB5CB8C6C5F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5C48758-7042-4411-90FF-DAE0E385484D}"/>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446B1D8-65C2-40EB-BCD1-95FA749811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0C4178-B34F-430B-B45D-E2A77710F8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6040823-15E0-4078-A057-5720C7A48E43}"/>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1BE5A7F-9353-4BAD-B3DA-6C8482332E98}"/>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F01577A-1E1E-4DF4-BAE0-164996D5265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959481-DC93-4316-B21D-8A80972B0EC8}"/>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4606F74-8097-4217-8BDD-EA3A9D85DCE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108AD15-7ACA-41F4-8CF9-49CFF8446F3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681EC86-633B-4CE2-97D9-9591989477E7}"/>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FE677A4-E3CB-42A9-A257-010F35CCE934}"/>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302C732-F143-44C5-9130-0A614FF56E3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056D51C-2F9A-42AE-93C9-A14FF583CDC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6FF89F-8B66-4252-BDD1-EC98B38F29C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652C96F-850A-469E-A937-A32AA9363296}"/>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246CBB6-3E60-4B2C-8CBE-A94DC6AFB9E2}"/>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932DD3-9935-4C9E-A748-B0F6C92519A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有形固定資産減価償却率は、前年度から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ポイント上昇しているものの、類似団体、全国及び県平均を下回っている。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しかし、数値としては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％を超えており、施設により偏りはあるが、保有資産の老朽が進んでいる。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特に庁舎、体育施設、福祉施設、学校施設、消防施設や図書館は減価償却率が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％を超えており、老朽化が顕著である。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なお、今後は公共施設等総合管理計画に基づき、今後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年間の取組みとして公共施設等の統合・多機能化・廃止などによる施設の縮減と再編を進め、施設保有量の適正化に取り組む。</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2BB1EC7-04D8-45BE-869F-119FDB4FD40B}"/>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02D2FF-36C5-47A9-96E5-1BC42BC7CA83}"/>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89C831A-61BA-4CBD-BB59-84F568E107C8}"/>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DB771F0-E4E5-493C-8008-DF613C019601}"/>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7E2232B-D8D7-47BE-9010-DCEAC621B6AE}"/>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364355A-362E-42B9-9A6B-E1558096D081}"/>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B38BB92-C962-4754-B52D-8551A10929B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BDD0C4E-FBE1-4D44-A9F3-17CA62C1D03A}"/>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A09CE88-A5E4-4C0A-9E8C-E0CF7F9994D8}"/>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F6C94C6-5D1F-4119-94E2-17E5E7355FDC}"/>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6AE2C58-8F78-4253-B0FE-D3A255D87333}"/>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919994F-EF9F-4408-B2F0-9CDCC681F1E8}"/>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9803F96-DFEF-48D6-A438-9E902403BAE2}"/>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D6D1518-780F-4CE4-BA5D-E4DBEA82143D}"/>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ABF2ECE-97A8-474A-BFC3-038F967E691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8A30995-D207-42AD-84D5-673F5794AE4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D3E98714-4DFC-4CD7-B2B0-05405F23D5F3}"/>
            </a:ext>
          </a:extLst>
        </xdr:cNvPr>
        <xdr:cNvCxnSpPr/>
      </xdr:nvCxnSpPr>
      <xdr:spPr>
        <a:xfrm flipV="1">
          <a:off x="4295775" y="5459307"/>
          <a:ext cx="1270" cy="125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16F4DE69-35D5-49C8-AC58-829282021663}"/>
            </a:ext>
          </a:extLst>
        </xdr:cNvPr>
        <xdr:cNvSpPr txBox="1"/>
      </xdr:nvSpPr>
      <xdr:spPr>
        <a:xfrm>
          <a:off x="4342765" y="671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2DE90167-8033-4933-8978-7D957F83CB66}"/>
            </a:ext>
          </a:extLst>
        </xdr:cNvPr>
        <xdr:cNvCxnSpPr/>
      </xdr:nvCxnSpPr>
      <xdr:spPr>
        <a:xfrm>
          <a:off x="4206875" y="671173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D3D23D3D-C845-401A-A9E8-D7D902604C9F}"/>
            </a:ext>
          </a:extLst>
        </xdr:cNvPr>
        <xdr:cNvSpPr txBox="1"/>
      </xdr:nvSpPr>
      <xdr:spPr>
        <a:xfrm>
          <a:off x="4342765"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D8D973D-5538-444F-9784-DB04FAEE1BBA}"/>
            </a:ext>
          </a:extLst>
        </xdr:cNvPr>
        <xdr:cNvCxnSpPr/>
      </xdr:nvCxnSpPr>
      <xdr:spPr>
        <a:xfrm>
          <a:off x="4206875" y="54593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E6F7D155-2E88-4BBA-8097-010EBA4381C8}"/>
            </a:ext>
          </a:extLst>
        </xdr:cNvPr>
        <xdr:cNvSpPr txBox="1"/>
      </xdr:nvSpPr>
      <xdr:spPr>
        <a:xfrm>
          <a:off x="4342765" y="6039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70FB9AB0-8F94-4627-B120-6652489C208B}"/>
            </a:ext>
          </a:extLst>
        </xdr:cNvPr>
        <xdr:cNvSpPr/>
      </xdr:nvSpPr>
      <xdr:spPr>
        <a:xfrm>
          <a:off x="4244975" y="60672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DE410CB1-4B55-49D9-A15B-E826BFCD7085}"/>
            </a:ext>
          </a:extLst>
        </xdr:cNvPr>
        <xdr:cNvSpPr/>
      </xdr:nvSpPr>
      <xdr:spPr>
        <a:xfrm>
          <a:off x="3611880" y="605811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216830D2-DE2F-49EA-B7E2-C3CE8BFC7A11}"/>
            </a:ext>
          </a:extLst>
        </xdr:cNvPr>
        <xdr:cNvSpPr/>
      </xdr:nvSpPr>
      <xdr:spPr>
        <a:xfrm>
          <a:off x="2926080" y="601302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FCA94B0F-F62F-49BF-ABDB-A05A1AC6C718}"/>
            </a:ext>
          </a:extLst>
        </xdr:cNvPr>
        <xdr:cNvSpPr/>
      </xdr:nvSpPr>
      <xdr:spPr>
        <a:xfrm>
          <a:off x="2240280" y="5991648"/>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E5169624-FF6B-4A19-83D6-EBE5375920F2}"/>
            </a:ext>
          </a:extLst>
        </xdr:cNvPr>
        <xdr:cNvSpPr/>
      </xdr:nvSpPr>
      <xdr:spPr>
        <a:xfrm>
          <a:off x="15544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F3F7C3-7753-4A8B-A3DB-C1632479A66A}"/>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EFF94B-7EA9-449F-ADB8-FC94A5DE1790}"/>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9423A82-04EE-4AC0-B4B2-632390040BEC}"/>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2548198-D158-432C-B7F5-46452407381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62AA53C-3548-426D-B43C-7353A551B822}"/>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a:extLst>
            <a:ext uri="{FF2B5EF4-FFF2-40B4-BE49-F238E27FC236}">
              <a16:creationId xmlns:a16="http://schemas.microsoft.com/office/drawing/2014/main" id="{E0699254-8BF8-4C41-A16C-EC0299AACD37}"/>
            </a:ext>
          </a:extLst>
        </xdr:cNvPr>
        <xdr:cNvSpPr/>
      </xdr:nvSpPr>
      <xdr:spPr>
        <a:xfrm>
          <a:off x="4244975" y="594656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a:extLst>
            <a:ext uri="{FF2B5EF4-FFF2-40B4-BE49-F238E27FC236}">
              <a16:creationId xmlns:a16="http://schemas.microsoft.com/office/drawing/2014/main" id="{544EAD22-0BAE-4C90-9CB4-F3FDF5803740}"/>
            </a:ext>
          </a:extLst>
        </xdr:cNvPr>
        <xdr:cNvSpPr txBox="1"/>
      </xdr:nvSpPr>
      <xdr:spPr>
        <a:xfrm>
          <a:off x="4342765" y="5794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3" name="楕円 82">
          <a:extLst>
            <a:ext uri="{FF2B5EF4-FFF2-40B4-BE49-F238E27FC236}">
              <a16:creationId xmlns:a16="http://schemas.microsoft.com/office/drawing/2014/main" id="{3FC6D058-24A7-48D6-B65F-A44F2431A7CE}"/>
            </a:ext>
          </a:extLst>
        </xdr:cNvPr>
        <xdr:cNvSpPr/>
      </xdr:nvSpPr>
      <xdr:spPr>
        <a:xfrm>
          <a:off x="3611880" y="588899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99483</xdr:rowOff>
    </xdr:to>
    <xdr:cxnSp macro="">
      <xdr:nvCxnSpPr>
        <xdr:cNvPr id="84" name="直線コネクタ 83">
          <a:extLst>
            <a:ext uri="{FF2B5EF4-FFF2-40B4-BE49-F238E27FC236}">
              <a16:creationId xmlns:a16="http://schemas.microsoft.com/office/drawing/2014/main" id="{A922F236-DC91-4CE8-BCF0-9DE2855CB3F7}"/>
            </a:ext>
          </a:extLst>
        </xdr:cNvPr>
        <xdr:cNvCxnSpPr/>
      </xdr:nvCxnSpPr>
      <xdr:spPr>
        <a:xfrm>
          <a:off x="3656965" y="5939790"/>
          <a:ext cx="640715" cy="5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a:extLst>
            <a:ext uri="{FF2B5EF4-FFF2-40B4-BE49-F238E27FC236}">
              <a16:creationId xmlns:a16="http://schemas.microsoft.com/office/drawing/2014/main" id="{F973BB2D-905A-46BF-A583-FC6AFF31D5B5}"/>
            </a:ext>
          </a:extLst>
        </xdr:cNvPr>
        <xdr:cNvSpPr/>
      </xdr:nvSpPr>
      <xdr:spPr>
        <a:xfrm>
          <a:off x="2926080" y="58494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41910</xdr:rowOff>
    </xdr:to>
    <xdr:cxnSp macro="">
      <xdr:nvCxnSpPr>
        <xdr:cNvPr id="86" name="直線コネクタ 85">
          <a:extLst>
            <a:ext uri="{FF2B5EF4-FFF2-40B4-BE49-F238E27FC236}">
              <a16:creationId xmlns:a16="http://schemas.microsoft.com/office/drawing/2014/main" id="{85B7D171-8B0B-4BF0-981A-322E319643E9}"/>
            </a:ext>
          </a:extLst>
        </xdr:cNvPr>
        <xdr:cNvCxnSpPr/>
      </xdr:nvCxnSpPr>
      <xdr:spPr>
        <a:xfrm>
          <a:off x="2971165" y="5898303"/>
          <a:ext cx="685800" cy="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7" name="楕円 86">
          <a:extLst>
            <a:ext uri="{FF2B5EF4-FFF2-40B4-BE49-F238E27FC236}">
              <a16:creationId xmlns:a16="http://schemas.microsoft.com/office/drawing/2014/main" id="{0702A7B1-3335-481E-B6AF-661D78359737}"/>
            </a:ext>
          </a:extLst>
        </xdr:cNvPr>
        <xdr:cNvSpPr/>
      </xdr:nvSpPr>
      <xdr:spPr>
        <a:xfrm>
          <a:off x="2240280" y="577892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30</xdr:row>
      <xdr:rowOff>2328</xdr:rowOff>
    </xdr:to>
    <xdr:cxnSp macro="">
      <xdr:nvCxnSpPr>
        <xdr:cNvPr id="88" name="直線コネクタ 87">
          <a:extLst>
            <a:ext uri="{FF2B5EF4-FFF2-40B4-BE49-F238E27FC236}">
              <a16:creationId xmlns:a16="http://schemas.microsoft.com/office/drawing/2014/main" id="{81FABAF5-4C25-4240-84A5-E5C02048A3ED}"/>
            </a:ext>
          </a:extLst>
        </xdr:cNvPr>
        <xdr:cNvCxnSpPr/>
      </xdr:nvCxnSpPr>
      <xdr:spPr>
        <a:xfrm>
          <a:off x="2285365" y="5831628"/>
          <a:ext cx="6858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161290</xdr:rowOff>
    </xdr:from>
    <xdr:to>
      <xdr:col>7</xdr:col>
      <xdr:colOff>187325</xdr:colOff>
      <xdr:row>29</xdr:row>
      <xdr:rowOff>91440</xdr:rowOff>
    </xdr:to>
    <xdr:sp macro="" textlink="">
      <xdr:nvSpPr>
        <xdr:cNvPr id="89" name="楕円 88">
          <a:extLst>
            <a:ext uri="{FF2B5EF4-FFF2-40B4-BE49-F238E27FC236}">
              <a16:creationId xmlns:a16="http://schemas.microsoft.com/office/drawing/2014/main" id="{BFBCADCD-C3D1-42B0-8A43-F19736ACE70C}"/>
            </a:ext>
          </a:extLst>
        </xdr:cNvPr>
        <xdr:cNvSpPr/>
      </xdr:nvSpPr>
      <xdr:spPr>
        <a:xfrm>
          <a:off x="1554480" y="571627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40640</xdr:rowOff>
    </xdr:from>
    <xdr:to>
      <xdr:col>11</xdr:col>
      <xdr:colOff>136525</xdr:colOff>
      <xdr:row>29</xdr:row>
      <xdr:rowOff>109008</xdr:rowOff>
    </xdr:to>
    <xdr:cxnSp macro="">
      <xdr:nvCxnSpPr>
        <xdr:cNvPr id="90" name="直線コネクタ 89">
          <a:extLst>
            <a:ext uri="{FF2B5EF4-FFF2-40B4-BE49-F238E27FC236}">
              <a16:creationId xmlns:a16="http://schemas.microsoft.com/office/drawing/2014/main" id="{E9A9F789-10BF-4C60-8E7B-6E4474E24F4C}"/>
            </a:ext>
          </a:extLst>
        </xdr:cNvPr>
        <xdr:cNvCxnSpPr/>
      </xdr:nvCxnSpPr>
      <xdr:spPr>
        <a:xfrm>
          <a:off x="1599565" y="5765165"/>
          <a:ext cx="685800" cy="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D1DB3652-7A49-43D0-8775-0B1321FBBBF1}"/>
            </a:ext>
          </a:extLst>
        </xdr:cNvPr>
        <xdr:cNvSpPr txBox="1"/>
      </xdr:nvSpPr>
      <xdr:spPr>
        <a:xfrm>
          <a:off x="3464569"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D7E5B585-EDA7-43E0-A093-1BB8BAA020CF}"/>
            </a:ext>
          </a:extLst>
        </xdr:cNvPr>
        <xdr:cNvSpPr txBox="1"/>
      </xdr:nvSpPr>
      <xdr:spPr>
        <a:xfrm>
          <a:off x="2793374" y="610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3" name="n_3aveValue有形固定資産減価償却率">
          <a:extLst>
            <a:ext uri="{FF2B5EF4-FFF2-40B4-BE49-F238E27FC236}">
              <a16:creationId xmlns:a16="http://schemas.microsoft.com/office/drawing/2014/main" id="{52A6EEC0-6F8B-48CA-A9B0-16130BF29368}"/>
            </a:ext>
          </a:extLst>
        </xdr:cNvPr>
        <xdr:cNvSpPr txBox="1"/>
      </xdr:nvSpPr>
      <xdr:spPr>
        <a:xfrm>
          <a:off x="2107574" y="60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52B75121-9CFD-462B-983D-03ECB212C152}"/>
            </a:ext>
          </a:extLst>
        </xdr:cNvPr>
        <xdr:cNvSpPr txBox="1"/>
      </xdr:nvSpPr>
      <xdr:spPr>
        <a:xfrm>
          <a:off x="142177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5" name="n_1mainValue有形固定資産減価償却率">
          <a:extLst>
            <a:ext uri="{FF2B5EF4-FFF2-40B4-BE49-F238E27FC236}">
              <a16:creationId xmlns:a16="http://schemas.microsoft.com/office/drawing/2014/main" id="{E54822FD-0523-481E-9E8E-A92F4930750A}"/>
            </a:ext>
          </a:extLst>
        </xdr:cNvPr>
        <xdr:cNvSpPr txBox="1"/>
      </xdr:nvSpPr>
      <xdr:spPr>
        <a:xfrm>
          <a:off x="3464569"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a:extLst>
            <a:ext uri="{FF2B5EF4-FFF2-40B4-BE49-F238E27FC236}">
              <a16:creationId xmlns:a16="http://schemas.microsoft.com/office/drawing/2014/main" id="{00DCAC66-85F6-46FD-A643-F6CC576FECD4}"/>
            </a:ext>
          </a:extLst>
        </xdr:cNvPr>
        <xdr:cNvSpPr txBox="1"/>
      </xdr:nvSpPr>
      <xdr:spPr>
        <a:xfrm>
          <a:off x="2793374"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7" name="n_3mainValue有形固定資産減価償却率">
          <a:extLst>
            <a:ext uri="{FF2B5EF4-FFF2-40B4-BE49-F238E27FC236}">
              <a16:creationId xmlns:a16="http://schemas.microsoft.com/office/drawing/2014/main" id="{1C6E3764-4EF6-4457-A7CB-E86026A2E931}"/>
            </a:ext>
          </a:extLst>
        </xdr:cNvPr>
        <xdr:cNvSpPr txBox="1"/>
      </xdr:nvSpPr>
      <xdr:spPr>
        <a:xfrm>
          <a:off x="2107574" y="555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107967</xdr:rowOff>
    </xdr:from>
    <xdr:ext cx="405111" cy="259045"/>
    <xdr:sp macro="" textlink="">
      <xdr:nvSpPr>
        <xdr:cNvPr id="98" name="n_4mainValue有形固定資産減価償却率">
          <a:extLst>
            <a:ext uri="{FF2B5EF4-FFF2-40B4-BE49-F238E27FC236}">
              <a16:creationId xmlns:a16="http://schemas.microsoft.com/office/drawing/2014/main" id="{B0D0EB6F-CCD3-4A9C-B8EA-0712DD3BC26B}"/>
            </a:ext>
          </a:extLst>
        </xdr:cNvPr>
        <xdr:cNvSpPr txBox="1"/>
      </xdr:nvSpPr>
      <xdr:spPr>
        <a:xfrm>
          <a:off x="1421774"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745AE16-7A29-4081-9AB1-FB5B46BE9357}"/>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27915A2-0D13-4F94-A239-6CFB0612855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1913516-69D4-4DC7-AB62-A28275A2BF74}"/>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276F7D0-0E16-47C8-B0BA-60FDE68C27D1}"/>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7D51590-8AE2-42B1-A0B0-EE7B8B80013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9A1C445-7B75-443A-8C48-4EA12EEB6DD6}"/>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64910BE-6E10-4310-B105-723284885B5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3014C5B-D1AA-4A04-9BE3-6B66E50EF4B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9DD2B86-F9E6-4B3A-8799-91969004077F}"/>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C54E725-9FF4-4B6D-B2E0-AAFDFAE2FA57}"/>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B23528B-D3DD-435E-A496-0D780D7F643E}"/>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E52848D-A5AB-4F30-BD37-FB3255AE1AFF}"/>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FA3E5D4-F698-41A0-8486-367F04D68DAB}"/>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債務負担比率は、前年度から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ポイント低下しているが、類似団体、全国及び県平均を上回っている。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今後も大規模事業が控えており、地方債の活用を予定しているため、これまで以上に市税等の収入の確保や、経常経費の抑制を図り、償還財源の確保に努める。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DBDB2E7-7753-48F1-B10C-F89183E01113}"/>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4C82812-837F-45D1-9D66-AF8F378A2A55}"/>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A0DAF16-9DAE-4D7E-B8BB-05B904AFD66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200C7EA-95C9-4EB1-ACFE-DF3BEA8B00DA}"/>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81C41275-ADD8-4813-84ED-E668EA750182}"/>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7E8F488-8635-4017-A0ED-CA8F3D40C4CE}"/>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972C479-DC00-401F-92BB-AD9CF34CCFB2}"/>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611FD8D-70F0-4EBE-B31E-754BC96DE4DB}"/>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39520F78-6DD5-44EC-9024-E22E0AD7F53D}"/>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14DC97C-28F2-4628-B775-245CBE226CE6}"/>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D1A8D9D-06F6-4BC8-83BE-97F355470514}"/>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D799C9D-031D-4C6E-A9B7-DF3BEECA45D4}"/>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56E1C78-CDA6-440A-B052-E86B9C8F195C}"/>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91B2A9A-5B80-4331-9631-7996A6B327A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51035DE6-FF99-4B8F-AFF1-FA9391D44F2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D0EB274-4EEA-4072-BF9E-A550D5D7972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5FA52BB-FF8C-4CCA-A855-C73DB5D5F9CC}"/>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25C39DAE-4FA8-4339-89F5-63D54EF63C91}"/>
            </a:ext>
          </a:extLst>
        </xdr:cNvPr>
        <xdr:cNvCxnSpPr/>
      </xdr:nvCxnSpPr>
      <xdr:spPr>
        <a:xfrm flipV="1">
          <a:off x="13313410" y="5404195"/>
          <a:ext cx="1269" cy="144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37F0DFE9-2C21-445C-8303-1A75D85E6256}"/>
            </a:ext>
          </a:extLst>
        </xdr:cNvPr>
        <xdr:cNvSpPr txBox="1"/>
      </xdr:nvSpPr>
      <xdr:spPr>
        <a:xfrm>
          <a:off x="13369925" y="68515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2451D5C8-516F-4887-BF8E-323C9BDC3965}"/>
            </a:ext>
          </a:extLst>
        </xdr:cNvPr>
        <xdr:cNvCxnSpPr/>
      </xdr:nvCxnSpPr>
      <xdr:spPr>
        <a:xfrm>
          <a:off x="13251180" y="684770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23106BB6-5ADB-44D9-827D-8043ABC85EA3}"/>
            </a:ext>
          </a:extLst>
        </xdr:cNvPr>
        <xdr:cNvSpPr txBox="1"/>
      </xdr:nvSpPr>
      <xdr:spPr>
        <a:xfrm>
          <a:off x="13369925" y="51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30E127A7-BE43-417F-8DF4-A26D1B2CF0AB}"/>
            </a:ext>
          </a:extLst>
        </xdr:cNvPr>
        <xdr:cNvCxnSpPr/>
      </xdr:nvCxnSpPr>
      <xdr:spPr>
        <a:xfrm>
          <a:off x="13251180" y="540419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7A2459A2-4FCB-448D-8CAE-DC7342E21510}"/>
            </a:ext>
          </a:extLst>
        </xdr:cNvPr>
        <xdr:cNvSpPr txBox="1"/>
      </xdr:nvSpPr>
      <xdr:spPr>
        <a:xfrm>
          <a:off x="13369925" y="5832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5106A291-E91A-45E2-84DD-DD56C5A730C2}"/>
            </a:ext>
          </a:extLst>
        </xdr:cNvPr>
        <xdr:cNvSpPr/>
      </xdr:nvSpPr>
      <xdr:spPr>
        <a:xfrm>
          <a:off x="13289280" y="59844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F053C921-9CA4-445D-B926-30900B1816E9}"/>
            </a:ext>
          </a:extLst>
        </xdr:cNvPr>
        <xdr:cNvSpPr/>
      </xdr:nvSpPr>
      <xdr:spPr>
        <a:xfrm>
          <a:off x="12629515" y="6207642"/>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7B08E6CA-FFA0-4FDA-83CC-0DC4D2D2D417}"/>
            </a:ext>
          </a:extLst>
        </xdr:cNvPr>
        <xdr:cNvSpPr/>
      </xdr:nvSpPr>
      <xdr:spPr>
        <a:xfrm>
          <a:off x="11943715" y="6289639"/>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83600DA8-A581-463E-8919-5F9D8C7A3920}"/>
            </a:ext>
          </a:extLst>
        </xdr:cNvPr>
        <xdr:cNvSpPr/>
      </xdr:nvSpPr>
      <xdr:spPr>
        <a:xfrm>
          <a:off x="11257915" y="625900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1DFA64B4-66A2-4E12-9175-13D20EA05A81}"/>
            </a:ext>
          </a:extLst>
        </xdr:cNvPr>
        <xdr:cNvSpPr/>
      </xdr:nvSpPr>
      <xdr:spPr>
        <a:xfrm>
          <a:off x="10572115" y="621818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F8CD12-10D6-48AE-A1F6-957D20ADD18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BDAD9FA-A604-4556-8355-4C00338CE956}"/>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549B971-1198-49C3-B5C1-8508E356713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B4A3462-A112-42C7-930F-8ED0E52B4F63}"/>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7662FF-AAF0-433A-A62D-C04809BCA6C2}"/>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62085</xdr:rowOff>
    </xdr:from>
    <xdr:to>
      <xdr:col>76</xdr:col>
      <xdr:colOff>73025</xdr:colOff>
      <xdr:row>31</xdr:row>
      <xdr:rowOff>163685</xdr:rowOff>
    </xdr:to>
    <xdr:sp macro="" textlink="">
      <xdr:nvSpPr>
        <xdr:cNvPr id="145" name="楕円 144">
          <a:extLst>
            <a:ext uri="{FF2B5EF4-FFF2-40B4-BE49-F238E27FC236}">
              <a16:creationId xmlns:a16="http://schemas.microsoft.com/office/drawing/2014/main" id="{4233C38F-FAA7-491D-AEE7-EAF98BFB9F74}"/>
            </a:ext>
          </a:extLst>
        </xdr:cNvPr>
        <xdr:cNvSpPr/>
      </xdr:nvSpPr>
      <xdr:spPr>
        <a:xfrm>
          <a:off x="13289280" y="6125700"/>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40512</xdr:rowOff>
    </xdr:from>
    <xdr:ext cx="469744" cy="259045"/>
    <xdr:sp macro="" textlink="">
      <xdr:nvSpPr>
        <xdr:cNvPr id="146" name="債務償還比率該当値テキスト">
          <a:extLst>
            <a:ext uri="{FF2B5EF4-FFF2-40B4-BE49-F238E27FC236}">
              <a16:creationId xmlns:a16="http://schemas.microsoft.com/office/drawing/2014/main" id="{E10CF5D1-70C1-431B-B725-DE752E825AFC}"/>
            </a:ext>
          </a:extLst>
        </xdr:cNvPr>
        <xdr:cNvSpPr txBox="1"/>
      </xdr:nvSpPr>
      <xdr:spPr>
        <a:xfrm>
          <a:off x="13369925" y="610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147828</xdr:rowOff>
    </xdr:from>
    <xdr:to>
      <xdr:col>72</xdr:col>
      <xdr:colOff>123825</xdr:colOff>
      <xdr:row>32</xdr:row>
      <xdr:rowOff>77978</xdr:rowOff>
    </xdr:to>
    <xdr:sp macro="" textlink="">
      <xdr:nvSpPr>
        <xdr:cNvPr id="147" name="楕円 146">
          <a:extLst>
            <a:ext uri="{FF2B5EF4-FFF2-40B4-BE49-F238E27FC236}">
              <a16:creationId xmlns:a16="http://schemas.microsoft.com/office/drawing/2014/main" id="{E48DACBF-97F4-4614-95F0-D04B7B1BEDDC}"/>
            </a:ext>
          </a:extLst>
        </xdr:cNvPr>
        <xdr:cNvSpPr/>
      </xdr:nvSpPr>
      <xdr:spPr>
        <a:xfrm>
          <a:off x="12629515" y="621334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112885</xdr:rowOff>
    </xdr:from>
    <xdr:to>
      <xdr:col>76</xdr:col>
      <xdr:colOff>22225</xdr:colOff>
      <xdr:row>32</xdr:row>
      <xdr:rowOff>27178</xdr:rowOff>
    </xdr:to>
    <xdr:cxnSp macro="">
      <xdr:nvCxnSpPr>
        <xdr:cNvPr id="148" name="直線コネクタ 147">
          <a:extLst>
            <a:ext uri="{FF2B5EF4-FFF2-40B4-BE49-F238E27FC236}">
              <a16:creationId xmlns:a16="http://schemas.microsoft.com/office/drawing/2014/main" id="{667DBD78-7BCA-413F-BE95-8B02BC0C2032}"/>
            </a:ext>
          </a:extLst>
        </xdr:cNvPr>
        <xdr:cNvCxnSpPr/>
      </xdr:nvCxnSpPr>
      <xdr:spPr>
        <a:xfrm flipV="1">
          <a:off x="12684125" y="6180310"/>
          <a:ext cx="631190" cy="8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129785</xdr:rowOff>
    </xdr:from>
    <xdr:to>
      <xdr:col>68</xdr:col>
      <xdr:colOff>123825</xdr:colOff>
      <xdr:row>32</xdr:row>
      <xdr:rowOff>59935</xdr:rowOff>
    </xdr:to>
    <xdr:sp macro="" textlink="">
      <xdr:nvSpPr>
        <xdr:cNvPr id="149" name="楕円 148">
          <a:extLst>
            <a:ext uri="{FF2B5EF4-FFF2-40B4-BE49-F238E27FC236}">
              <a16:creationId xmlns:a16="http://schemas.microsoft.com/office/drawing/2014/main" id="{083AFF3C-E05F-4E0E-A73A-50337C1BC5F6}"/>
            </a:ext>
          </a:extLst>
        </xdr:cNvPr>
        <xdr:cNvSpPr/>
      </xdr:nvSpPr>
      <xdr:spPr>
        <a:xfrm>
          <a:off x="11943715" y="620102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9135</xdr:rowOff>
    </xdr:from>
    <xdr:to>
      <xdr:col>72</xdr:col>
      <xdr:colOff>73025</xdr:colOff>
      <xdr:row>32</xdr:row>
      <xdr:rowOff>27178</xdr:rowOff>
    </xdr:to>
    <xdr:cxnSp macro="">
      <xdr:nvCxnSpPr>
        <xdr:cNvPr id="150" name="直線コネクタ 149">
          <a:extLst>
            <a:ext uri="{FF2B5EF4-FFF2-40B4-BE49-F238E27FC236}">
              <a16:creationId xmlns:a16="http://schemas.microsoft.com/office/drawing/2014/main" id="{89DA4A10-039D-4462-A10D-9FA748BD17E8}"/>
            </a:ext>
          </a:extLst>
        </xdr:cNvPr>
        <xdr:cNvCxnSpPr/>
      </xdr:nvCxnSpPr>
      <xdr:spPr>
        <a:xfrm>
          <a:off x="11998325" y="6249915"/>
          <a:ext cx="6858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73306</xdr:rowOff>
    </xdr:from>
    <xdr:to>
      <xdr:col>64</xdr:col>
      <xdr:colOff>123825</xdr:colOff>
      <xdr:row>31</xdr:row>
      <xdr:rowOff>3456</xdr:rowOff>
    </xdr:to>
    <xdr:sp macro="" textlink="">
      <xdr:nvSpPr>
        <xdr:cNvPr id="151" name="楕円 150">
          <a:extLst>
            <a:ext uri="{FF2B5EF4-FFF2-40B4-BE49-F238E27FC236}">
              <a16:creationId xmlns:a16="http://schemas.microsoft.com/office/drawing/2014/main" id="{C8AB2201-1A1B-4584-9B71-88D0B680A178}"/>
            </a:ext>
          </a:extLst>
        </xdr:cNvPr>
        <xdr:cNvSpPr/>
      </xdr:nvSpPr>
      <xdr:spPr>
        <a:xfrm>
          <a:off x="11257915" y="596928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124106</xdr:rowOff>
    </xdr:from>
    <xdr:to>
      <xdr:col>68</xdr:col>
      <xdr:colOff>73025</xdr:colOff>
      <xdr:row>32</xdr:row>
      <xdr:rowOff>9135</xdr:rowOff>
    </xdr:to>
    <xdr:cxnSp macro="">
      <xdr:nvCxnSpPr>
        <xdr:cNvPr id="152" name="直線コネクタ 151">
          <a:extLst>
            <a:ext uri="{FF2B5EF4-FFF2-40B4-BE49-F238E27FC236}">
              <a16:creationId xmlns:a16="http://schemas.microsoft.com/office/drawing/2014/main" id="{3B7126EF-EC60-4A6C-ACB6-C5B9C2146D0F}"/>
            </a:ext>
          </a:extLst>
        </xdr:cNvPr>
        <xdr:cNvCxnSpPr/>
      </xdr:nvCxnSpPr>
      <xdr:spPr>
        <a:xfrm>
          <a:off x="11312525" y="6021986"/>
          <a:ext cx="685800" cy="2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92737</xdr:rowOff>
    </xdr:from>
    <xdr:to>
      <xdr:col>60</xdr:col>
      <xdr:colOff>123825</xdr:colOff>
      <xdr:row>31</xdr:row>
      <xdr:rowOff>22887</xdr:rowOff>
    </xdr:to>
    <xdr:sp macro="" textlink="">
      <xdr:nvSpPr>
        <xdr:cNvPr id="153" name="楕円 152">
          <a:extLst>
            <a:ext uri="{FF2B5EF4-FFF2-40B4-BE49-F238E27FC236}">
              <a16:creationId xmlns:a16="http://schemas.microsoft.com/office/drawing/2014/main" id="{5B4FF374-F1CD-4FB5-A5A1-AF92ADB3F2B3}"/>
            </a:ext>
          </a:extLst>
        </xdr:cNvPr>
        <xdr:cNvSpPr/>
      </xdr:nvSpPr>
      <xdr:spPr>
        <a:xfrm>
          <a:off x="10572115" y="5992522"/>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124106</xdr:rowOff>
    </xdr:from>
    <xdr:to>
      <xdr:col>64</xdr:col>
      <xdr:colOff>73025</xdr:colOff>
      <xdr:row>30</xdr:row>
      <xdr:rowOff>143537</xdr:rowOff>
    </xdr:to>
    <xdr:cxnSp macro="">
      <xdr:nvCxnSpPr>
        <xdr:cNvPr id="154" name="直線コネクタ 153">
          <a:extLst>
            <a:ext uri="{FF2B5EF4-FFF2-40B4-BE49-F238E27FC236}">
              <a16:creationId xmlns:a16="http://schemas.microsoft.com/office/drawing/2014/main" id="{5724CBFD-EEB4-4F77-9961-CCDEC17BB00D}"/>
            </a:ext>
          </a:extLst>
        </xdr:cNvPr>
        <xdr:cNvCxnSpPr/>
      </xdr:nvCxnSpPr>
      <xdr:spPr>
        <a:xfrm flipV="1">
          <a:off x="10626725" y="6021986"/>
          <a:ext cx="6858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EC9106F8-54D4-498D-A804-E431C623E77C}"/>
            </a:ext>
          </a:extLst>
        </xdr:cNvPr>
        <xdr:cNvSpPr txBox="1"/>
      </xdr:nvSpPr>
      <xdr:spPr>
        <a:xfrm>
          <a:off x="12459412" y="598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56" name="n_2aveValue債務償還比率">
          <a:extLst>
            <a:ext uri="{FF2B5EF4-FFF2-40B4-BE49-F238E27FC236}">
              <a16:creationId xmlns:a16="http://schemas.microsoft.com/office/drawing/2014/main" id="{F485020E-C4AB-4D9C-A16A-4CC5F605B1A6}"/>
            </a:ext>
          </a:extLst>
        </xdr:cNvPr>
        <xdr:cNvSpPr txBox="1"/>
      </xdr:nvSpPr>
      <xdr:spPr>
        <a:xfrm>
          <a:off x="11780597" y="637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57" name="n_3aveValue債務償還比率">
          <a:extLst>
            <a:ext uri="{FF2B5EF4-FFF2-40B4-BE49-F238E27FC236}">
              <a16:creationId xmlns:a16="http://schemas.microsoft.com/office/drawing/2014/main" id="{1EE3DC62-26C8-42F4-A1D5-CCA5C711143C}"/>
            </a:ext>
          </a:extLst>
        </xdr:cNvPr>
        <xdr:cNvSpPr txBox="1"/>
      </xdr:nvSpPr>
      <xdr:spPr>
        <a:xfrm>
          <a:off x="11094797"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58" name="n_4aveValue債務償還比率">
          <a:extLst>
            <a:ext uri="{FF2B5EF4-FFF2-40B4-BE49-F238E27FC236}">
              <a16:creationId xmlns:a16="http://schemas.microsoft.com/office/drawing/2014/main" id="{5F6940BC-3476-492F-B258-1883DD13EC47}"/>
            </a:ext>
          </a:extLst>
        </xdr:cNvPr>
        <xdr:cNvSpPr txBox="1"/>
      </xdr:nvSpPr>
      <xdr:spPr>
        <a:xfrm>
          <a:off x="10408997" y="630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69105</xdr:rowOff>
    </xdr:from>
    <xdr:ext cx="469744" cy="259045"/>
    <xdr:sp macro="" textlink="">
      <xdr:nvSpPr>
        <xdr:cNvPr id="159" name="n_1mainValue債務償還比率">
          <a:extLst>
            <a:ext uri="{FF2B5EF4-FFF2-40B4-BE49-F238E27FC236}">
              <a16:creationId xmlns:a16="http://schemas.microsoft.com/office/drawing/2014/main" id="{609F77B0-4AF0-43C6-8AA9-4CD0291D4670}"/>
            </a:ext>
          </a:extLst>
        </xdr:cNvPr>
        <xdr:cNvSpPr txBox="1"/>
      </xdr:nvSpPr>
      <xdr:spPr>
        <a:xfrm>
          <a:off x="12459412" y="630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76462</xdr:rowOff>
    </xdr:from>
    <xdr:ext cx="469744" cy="259045"/>
    <xdr:sp macro="" textlink="">
      <xdr:nvSpPr>
        <xdr:cNvPr id="160" name="n_2mainValue債務償還比率">
          <a:extLst>
            <a:ext uri="{FF2B5EF4-FFF2-40B4-BE49-F238E27FC236}">
              <a16:creationId xmlns:a16="http://schemas.microsoft.com/office/drawing/2014/main" id="{51FD8B05-C99B-4345-9F4A-FB997E786E65}"/>
            </a:ext>
          </a:extLst>
        </xdr:cNvPr>
        <xdr:cNvSpPr txBox="1"/>
      </xdr:nvSpPr>
      <xdr:spPr>
        <a:xfrm>
          <a:off x="11780597" y="59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19983</xdr:rowOff>
    </xdr:from>
    <xdr:ext cx="469744" cy="259045"/>
    <xdr:sp macro="" textlink="">
      <xdr:nvSpPr>
        <xdr:cNvPr id="161" name="n_3mainValue債務償還比率">
          <a:extLst>
            <a:ext uri="{FF2B5EF4-FFF2-40B4-BE49-F238E27FC236}">
              <a16:creationId xmlns:a16="http://schemas.microsoft.com/office/drawing/2014/main" id="{FEE62475-532B-4206-A75F-3401A5B1EC1C}"/>
            </a:ext>
          </a:extLst>
        </xdr:cNvPr>
        <xdr:cNvSpPr txBox="1"/>
      </xdr:nvSpPr>
      <xdr:spPr>
        <a:xfrm>
          <a:off x="11094797" y="57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39414</xdr:rowOff>
    </xdr:from>
    <xdr:ext cx="469744" cy="259045"/>
    <xdr:sp macro="" textlink="">
      <xdr:nvSpPr>
        <xdr:cNvPr id="162" name="n_4mainValue債務償還比率">
          <a:extLst>
            <a:ext uri="{FF2B5EF4-FFF2-40B4-BE49-F238E27FC236}">
              <a16:creationId xmlns:a16="http://schemas.microsoft.com/office/drawing/2014/main" id="{088C3F87-5AA8-4893-99D7-F754FAF6BB78}"/>
            </a:ext>
          </a:extLst>
        </xdr:cNvPr>
        <xdr:cNvSpPr txBox="1"/>
      </xdr:nvSpPr>
      <xdr:spPr>
        <a:xfrm>
          <a:off x="10408997" y="57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DEE4F64-6410-468F-B4A9-25C5B9A45C50}"/>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35EFFD1-1C6E-4F13-9F3B-3AA0149429C8}"/>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E0E5277-AEE3-407C-9D60-17E97778787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DD1EBF6-94D4-4B0B-9E98-51764338F64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DE5EA29-07BD-4167-8B6D-2504636DA1A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4192323-02EA-4999-BC77-3671B94F1F33}"/>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413930-996B-4063-B87C-F3ABEC55FD3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782982-DD23-4AFF-8421-F7284E83C0C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DB02DA-6AEF-4880-AEF8-977B3E7ACD3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40BB52-1F1C-4CE3-8467-7F458E8A345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EC56B3-B18B-447E-BC04-21350F516B2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4170A6-0A62-4AD6-9465-BC680604281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DE2A89-919E-4E61-A178-6702FFD6BD7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6A0B2E-94D8-4FEE-A63F-884DCC62FA8D}"/>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F77B2C-C4EC-4249-8C7B-64EAD5B8342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8453B2-52C8-4684-946F-FF23D6EA431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D6C9DE-900D-41AC-8BB1-2F023887132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2AD540-F217-483D-8528-A2AB8CCDD51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64499C-7CF4-4161-A745-3433E143ADA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509B3F-AA5B-4143-A1DC-1A860968A1F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016728-2271-40B5-BAFC-6D0373D2D82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8196A6-F59D-45AD-8337-7C1B26EBC0A8}"/>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0A439F-4113-401F-8D7E-5F007F4FF33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91A913-650C-4804-A697-BDB152564FE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766ECD-56BE-4185-8CB1-7DC0BE22D33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0A403F-AF52-4925-B6B8-254BDEE9497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72F283-E766-42DB-91A9-CBA5AF3881D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45E47F-2065-432B-813A-223C9AB5EDD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26680F-A031-4853-8AFA-713042DEAFB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2CBD52-D153-4267-A640-9EC7B72D0B1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8E64B5-B244-45E4-B500-293438BAC8B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EEDBF7-B5BA-4BA4-9A87-744FB043560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5FE9B3-3B10-4DAC-8A64-D605248342D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CF1DD2-13C8-4D72-B226-245A6E45BF0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4C5677-B006-4F83-9FDE-3AE855024AC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EEB865-BDEF-41BF-BEB5-8C20BE7D4B0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5DE732-7DF2-4A76-904B-3D623CC6419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2DEA042-4E7E-489E-BF94-1328924A0CC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4AF4C6-0412-42D0-B6C4-CC04205AB1A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04F9D9-B55A-4E12-A047-A9107215C0C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2CE370-2D70-4F67-AE29-BF670A815B2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220E8C-1DB6-4D3B-B2A7-3C51F52A0C8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13D750-B8B0-4E32-98EA-F60385A1624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C5F0AC-13BB-430B-AD69-AA97459AD82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E3DE65-9415-40B8-8630-17FF9F0DFA6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D784D90-86F9-4AB8-A688-754AF8DD6FA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C51519-B21B-47B6-9B1A-E27536FB000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CD78C2-3D83-49F6-9338-931E662CF88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7C4C81-E272-473D-A281-9ACD0A0987D9}"/>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7C94A8A-1424-42EF-B30C-04BA2314542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7E635F-9D74-4C62-99E4-77D59DC4CD1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6DB877-C4CE-4ADD-961E-C1B95D845BB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15E1449-DF32-4C72-9433-262D1D0BFDB3}"/>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F30184-B740-421C-ACD9-67070AD0A22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25EE2F4-8146-4F56-966F-5D7E6D370E3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2ADD1E-6AD5-4E28-97FF-F0087B2DAC32}"/>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94782F8-E0D0-4BEA-95BB-E21587EED3F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7DDAE5A-3BB6-4E63-91FC-82534712F87A}"/>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63F1A6-9CCF-48B3-A6AB-ADBAED9F5EB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B762818-DCC7-497B-B213-6037C21768E2}"/>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4FAC9A8-9A90-4522-A422-EA273D5320C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9032BE2B-AB29-4D93-9995-8D9D48D3F652}"/>
            </a:ext>
          </a:extLst>
        </xdr:cNvPr>
        <xdr:cNvCxnSpPr/>
      </xdr:nvCxnSpPr>
      <xdr:spPr>
        <a:xfrm flipV="1">
          <a:off x="417385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75C98D2B-4F89-41AD-9C1A-2AF9BCAA1CEF}"/>
            </a:ext>
          </a:extLst>
        </xdr:cNvPr>
        <xdr:cNvSpPr txBox="1"/>
      </xdr:nvSpPr>
      <xdr:spPr>
        <a:xfrm>
          <a:off x="421259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8CBFF171-3DDA-439E-97AB-725563DBC7F2}"/>
            </a:ext>
          </a:extLst>
        </xdr:cNvPr>
        <xdr:cNvCxnSpPr/>
      </xdr:nvCxnSpPr>
      <xdr:spPr>
        <a:xfrm>
          <a:off x="4112260" y="720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93AD1AB1-2824-4FEE-B18D-16556D2AF0AD}"/>
            </a:ext>
          </a:extLst>
        </xdr:cNvPr>
        <xdr:cNvSpPr txBox="1"/>
      </xdr:nvSpPr>
      <xdr:spPr>
        <a:xfrm>
          <a:off x="421259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F42382F0-E901-48C2-8595-C65D1C2E7448}"/>
            </a:ext>
          </a:extLst>
        </xdr:cNvPr>
        <xdr:cNvCxnSpPr/>
      </xdr:nvCxnSpPr>
      <xdr:spPr>
        <a:xfrm>
          <a:off x="4112260" y="593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D1C9362C-F9FA-4F29-A570-1C21FBD04F65}"/>
            </a:ext>
          </a:extLst>
        </xdr:cNvPr>
        <xdr:cNvSpPr txBox="1"/>
      </xdr:nvSpPr>
      <xdr:spPr>
        <a:xfrm>
          <a:off x="421259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740E5891-B6D0-4A31-8C36-0B5B67B3CC53}"/>
            </a:ext>
          </a:extLst>
        </xdr:cNvPr>
        <xdr:cNvSpPr/>
      </xdr:nvSpPr>
      <xdr:spPr>
        <a:xfrm>
          <a:off x="4131310" y="64966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EE26CA2A-DBD8-4314-8C81-002C4581A2DE}"/>
            </a:ext>
          </a:extLst>
        </xdr:cNvPr>
        <xdr:cNvSpPr/>
      </xdr:nvSpPr>
      <xdr:spPr>
        <a:xfrm>
          <a:off x="3388360" y="6466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FEAFC442-E121-46F0-BCF7-E7E9A9151BC7}"/>
            </a:ext>
          </a:extLst>
        </xdr:cNvPr>
        <xdr:cNvSpPr/>
      </xdr:nvSpPr>
      <xdr:spPr>
        <a:xfrm>
          <a:off x="2571750" y="63995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EF70EAFE-62E2-4FDF-AF67-37B0DE2A0486}"/>
            </a:ext>
          </a:extLst>
        </xdr:cNvPr>
        <xdr:cNvSpPr/>
      </xdr:nvSpPr>
      <xdr:spPr>
        <a:xfrm>
          <a:off x="1774190" y="63804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A0E6045F-C8FE-4A54-A090-F747C6BCEA47}"/>
            </a:ext>
          </a:extLst>
        </xdr:cNvPr>
        <xdr:cNvSpPr/>
      </xdr:nvSpPr>
      <xdr:spPr>
        <a:xfrm>
          <a:off x="988060" y="634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795A49-CEA8-4F5D-81C6-CC727C7FA7C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14EF74-2C8F-4E65-A70B-72E8530B557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B36C11-CEDB-4F09-83C7-940737CC37F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8CCB58-CF2A-4F63-8B91-7F61AE438B8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695A79-75DF-4CDC-9CBF-A9EBAAE0E17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a:extLst>
            <a:ext uri="{FF2B5EF4-FFF2-40B4-BE49-F238E27FC236}">
              <a16:creationId xmlns:a16="http://schemas.microsoft.com/office/drawing/2014/main" id="{BCBBF9EA-038B-4288-9FC2-0FBD663B42A0}"/>
            </a:ext>
          </a:extLst>
        </xdr:cNvPr>
        <xdr:cNvSpPr/>
      </xdr:nvSpPr>
      <xdr:spPr>
        <a:xfrm>
          <a:off x="4131310" y="63976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13CC4A55-828B-472B-8DE7-1D56609F794B}"/>
            </a:ext>
          </a:extLst>
        </xdr:cNvPr>
        <xdr:cNvSpPr txBox="1"/>
      </xdr:nvSpPr>
      <xdr:spPr>
        <a:xfrm>
          <a:off x="421259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a:extLst>
            <a:ext uri="{FF2B5EF4-FFF2-40B4-BE49-F238E27FC236}">
              <a16:creationId xmlns:a16="http://schemas.microsoft.com/office/drawing/2014/main" id="{F18F7D5F-1916-4D76-B140-41FEC00FC497}"/>
            </a:ext>
          </a:extLst>
        </xdr:cNvPr>
        <xdr:cNvSpPr/>
      </xdr:nvSpPr>
      <xdr:spPr>
        <a:xfrm>
          <a:off x="3388360" y="6359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100965</xdr:rowOff>
    </xdr:to>
    <xdr:cxnSp macro="">
      <xdr:nvCxnSpPr>
        <xdr:cNvPr id="76" name="直線コネクタ 75">
          <a:extLst>
            <a:ext uri="{FF2B5EF4-FFF2-40B4-BE49-F238E27FC236}">
              <a16:creationId xmlns:a16="http://schemas.microsoft.com/office/drawing/2014/main" id="{27702C09-7B6E-4791-B44B-514380069846}"/>
            </a:ext>
          </a:extLst>
        </xdr:cNvPr>
        <xdr:cNvCxnSpPr/>
      </xdr:nvCxnSpPr>
      <xdr:spPr>
        <a:xfrm>
          <a:off x="3431540" y="640270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147320</xdr:rowOff>
    </xdr:from>
    <xdr:to>
      <xdr:col>15</xdr:col>
      <xdr:colOff>101600</xdr:colOff>
      <xdr:row>37</xdr:row>
      <xdr:rowOff>77470</xdr:rowOff>
    </xdr:to>
    <xdr:sp macro="" textlink="">
      <xdr:nvSpPr>
        <xdr:cNvPr id="77" name="楕円 76">
          <a:extLst>
            <a:ext uri="{FF2B5EF4-FFF2-40B4-BE49-F238E27FC236}">
              <a16:creationId xmlns:a16="http://schemas.microsoft.com/office/drawing/2014/main" id="{7DCDFF50-2713-4462-942E-C09A4A24110E}"/>
            </a:ext>
          </a:extLst>
        </xdr:cNvPr>
        <xdr:cNvSpPr/>
      </xdr:nvSpPr>
      <xdr:spPr>
        <a:xfrm>
          <a:off x="2571750" y="63176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62865</xdr:rowOff>
    </xdr:to>
    <xdr:cxnSp macro="">
      <xdr:nvCxnSpPr>
        <xdr:cNvPr id="78" name="直線コネクタ 77">
          <a:extLst>
            <a:ext uri="{FF2B5EF4-FFF2-40B4-BE49-F238E27FC236}">
              <a16:creationId xmlns:a16="http://schemas.microsoft.com/office/drawing/2014/main" id="{D02F52E7-22D9-4189-BB46-2FFCE34DCD3D}"/>
            </a:ext>
          </a:extLst>
        </xdr:cNvPr>
        <xdr:cNvCxnSpPr/>
      </xdr:nvCxnSpPr>
      <xdr:spPr>
        <a:xfrm>
          <a:off x="2626360" y="636841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a:extLst>
            <a:ext uri="{FF2B5EF4-FFF2-40B4-BE49-F238E27FC236}">
              <a16:creationId xmlns:a16="http://schemas.microsoft.com/office/drawing/2014/main" id="{FCB86BB8-BC8A-4400-A757-64BEFBC73097}"/>
            </a:ext>
          </a:extLst>
        </xdr:cNvPr>
        <xdr:cNvSpPr/>
      </xdr:nvSpPr>
      <xdr:spPr>
        <a:xfrm>
          <a:off x="1774190" y="62795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26670</xdr:rowOff>
    </xdr:to>
    <xdr:cxnSp macro="">
      <xdr:nvCxnSpPr>
        <xdr:cNvPr id="80" name="直線コネクタ 79">
          <a:extLst>
            <a:ext uri="{FF2B5EF4-FFF2-40B4-BE49-F238E27FC236}">
              <a16:creationId xmlns:a16="http://schemas.microsoft.com/office/drawing/2014/main" id="{ED2F61E6-1CA2-4E82-969E-92CC72ADF759}"/>
            </a:ext>
          </a:extLst>
        </xdr:cNvPr>
        <xdr:cNvCxnSpPr/>
      </xdr:nvCxnSpPr>
      <xdr:spPr>
        <a:xfrm>
          <a:off x="1828800" y="633412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73025</xdr:rowOff>
    </xdr:from>
    <xdr:to>
      <xdr:col>6</xdr:col>
      <xdr:colOff>38100</xdr:colOff>
      <xdr:row>37</xdr:row>
      <xdr:rowOff>3175</xdr:rowOff>
    </xdr:to>
    <xdr:sp macro="" textlink="">
      <xdr:nvSpPr>
        <xdr:cNvPr id="81" name="楕円 80">
          <a:extLst>
            <a:ext uri="{FF2B5EF4-FFF2-40B4-BE49-F238E27FC236}">
              <a16:creationId xmlns:a16="http://schemas.microsoft.com/office/drawing/2014/main" id="{9E99420F-2EE4-4BD6-BE75-37A81B9DDE0D}"/>
            </a:ext>
          </a:extLst>
        </xdr:cNvPr>
        <xdr:cNvSpPr/>
      </xdr:nvSpPr>
      <xdr:spPr>
        <a:xfrm>
          <a:off x="988060" y="6245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123825</xdr:rowOff>
    </xdr:from>
    <xdr:to>
      <xdr:col>10</xdr:col>
      <xdr:colOff>114300</xdr:colOff>
      <xdr:row>36</xdr:row>
      <xdr:rowOff>160020</xdr:rowOff>
    </xdr:to>
    <xdr:cxnSp macro="">
      <xdr:nvCxnSpPr>
        <xdr:cNvPr id="82" name="直線コネクタ 81">
          <a:extLst>
            <a:ext uri="{FF2B5EF4-FFF2-40B4-BE49-F238E27FC236}">
              <a16:creationId xmlns:a16="http://schemas.microsoft.com/office/drawing/2014/main" id="{DD892EDF-F14C-4A7D-B6F3-1BDC6697381D}"/>
            </a:ext>
          </a:extLst>
        </xdr:cNvPr>
        <xdr:cNvCxnSpPr/>
      </xdr:nvCxnSpPr>
      <xdr:spPr>
        <a:xfrm>
          <a:off x="1031240" y="629793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5A64FD53-C9EC-4984-B403-69A8D3BF5063}"/>
            </a:ext>
          </a:extLst>
        </xdr:cNvPr>
        <xdr:cNvSpPr txBox="1"/>
      </xdr:nvSpPr>
      <xdr:spPr>
        <a:xfrm>
          <a:off x="32391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a:extLst>
            <a:ext uri="{FF2B5EF4-FFF2-40B4-BE49-F238E27FC236}">
              <a16:creationId xmlns:a16="http://schemas.microsoft.com/office/drawing/2014/main" id="{8EB4540A-9B81-4419-9003-EC44D8644401}"/>
            </a:ext>
          </a:extLst>
        </xdr:cNvPr>
        <xdr:cNvSpPr txBox="1"/>
      </xdr:nvSpPr>
      <xdr:spPr>
        <a:xfrm>
          <a:off x="2439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a:extLst>
            <a:ext uri="{FF2B5EF4-FFF2-40B4-BE49-F238E27FC236}">
              <a16:creationId xmlns:a16="http://schemas.microsoft.com/office/drawing/2014/main" id="{B02F98DF-3258-4CCB-B45F-B116BA30D568}"/>
            </a:ext>
          </a:extLst>
        </xdr:cNvPr>
        <xdr:cNvSpPr txBox="1"/>
      </xdr:nvSpPr>
      <xdr:spPr>
        <a:xfrm>
          <a:off x="164148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89A833A3-DC79-4BBA-A032-997D8946B7BE}"/>
            </a:ext>
          </a:extLst>
        </xdr:cNvPr>
        <xdr:cNvSpPr txBox="1"/>
      </xdr:nvSpPr>
      <xdr:spPr>
        <a:xfrm>
          <a:off x="85535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7" name="n_1mainValue【道路】&#10;有形固定資産減価償却率">
          <a:extLst>
            <a:ext uri="{FF2B5EF4-FFF2-40B4-BE49-F238E27FC236}">
              <a16:creationId xmlns:a16="http://schemas.microsoft.com/office/drawing/2014/main" id="{85B9DB33-4E10-4356-86E1-D424F136BF92}"/>
            </a:ext>
          </a:extLst>
        </xdr:cNvPr>
        <xdr:cNvSpPr txBox="1"/>
      </xdr:nvSpPr>
      <xdr:spPr>
        <a:xfrm>
          <a:off x="32391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93997</xdr:rowOff>
    </xdr:from>
    <xdr:ext cx="405111" cy="259045"/>
    <xdr:sp macro="" textlink="">
      <xdr:nvSpPr>
        <xdr:cNvPr id="88" name="n_2mainValue【道路】&#10;有形固定資産減価償却率">
          <a:extLst>
            <a:ext uri="{FF2B5EF4-FFF2-40B4-BE49-F238E27FC236}">
              <a16:creationId xmlns:a16="http://schemas.microsoft.com/office/drawing/2014/main" id="{C79273A4-C595-452F-9787-158BB4127FA2}"/>
            </a:ext>
          </a:extLst>
        </xdr:cNvPr>
        <xdr:cNvSpPr txBox="1"/>
      </xdr:nvSpPr>
      <xdr:spPr>
        <a:xfrm>
          <a:off x="2439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a:extLst>
            <a:ext uri="{FF2B5EF4-FFF2-40B4-BE49-F238E27FC236}">
              <a16:creationId xmlns:a16="http://schemas.microsoft.com/office/drawing/2014/main" id="{DF31476B-8D00-4037-B936-F2A7C3F999D6}"/>
            </a:ext>
          </a:extLst>
        </xdr:cNvPr>
        <xdr:cNvSpPr txBox="1"/>
      </xdr:nvSpPr>
      <xdr:spPr>
        <a:xfrm>
          <a:off x="164148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2AB62E4B-58A6-496B-8CDA-D4A50FE3EF3D}"/>
            </a:ext>
          </a:extLst>
        </xdr:cNvPr>
        <xdr:cNvSpPr txBox="1"/>
      </xdr:nvSpPr>
      <xdr:spPr>
        <a:xfrm>
          <a:off x="85535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B3ACB13-A5D9-4E12-A9D7-27FA1FCA510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AB1D251-616D-4769-843F-39B9CC4964E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D05A565-686A-4986-9FB0-C29A9A5B3CF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48C98FC-82BF-4BA8-93D9-3E1BF14DC1D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11ABA48-ED72-47D5-BAA4-1AD1F64F58D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50181CB-571D-423E-8BB7-7FB55C718ED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5AD9F82-7B5A-4B2B-9E03-CA25B538B61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8F9BDF4-D305-48B2-8352-5E12F61954E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6E0ED3B-5B4A-4CF3-841A-EC34D246E99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50B1506-945C-4D75-9E23-5C6710C2DA3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39AC749-8498-4DAC-A08E-96C67F308D9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B90BCC5-21A6-4625-94AA-566968410C78}"/>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CDE1767-362D-4A33-AAAD-34DBD78230A6}"/>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148D900-3610-45E3-B6DB-E5D790AE7567}"/>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B4D2464-2575-42FE-9765-A72EEA04143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1AB019E-20FE-413D-B2D5-99D82857B359}"/>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06D0785-97BF-43A7-A01B-CF7BF9A4153A}"/>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B0D2D35-65D8-4632-9212-2082FBB3D7FB}"/>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622D8CA-ECEC-43D1-ACC8-8525A0485FDD}"/>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56C1C24-1B49-4BC6-BCC5-C3DD2269244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0BDD87C-8FED-4CCE-8608-CA51538A1923}"/>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63B1AE6-0652-40AC-A566-CD11FA778D47}"/>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D7655EC-419A-48CF-A896-03F3B08F24B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2D638D96-B660-4FA0-9A06-5C93CC1B4AB2}"/>
            </a:ext>
          </a:extLst>
        </xdr:cNvPr>
        <xdr:cNvCxnSpPr/>
      </xdr:nvCxnSpPr>
      <xdr:spPr>
        <a:xfrm flipV="1">
          <a:off x="9429115" y="5679662"/>
          <a:ext cx="0" cy="146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CDB13A5D-690E-4970-B22E-BD769E8788D9}"/>
            </a:ext>
          </a:extLst>
        </xdr:cNvPr>
        <xdr:cNvSpPr txBox="1"/>
      </xdr:nvSpPr>
      <xdr:spPr>
        <a:xfrm>
          <a:off x="946785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B5E50911-9973-4588-938D-26CE6A1F6154}"/>
            </a:ext>
          </a:extLst>
        </xdr:cNvPr>
        <xdr:cNvCxnSpPr/>
      </xdr:nvCxnSpPr>
      <xdr:spPr>
        <a:xfrm>
          <a:off x="9356090" y="71422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CC3668A4-E521-443C-BB11-213ADE20ADB7}"/>
            </a:ext>
          </a:extLst>
        </xdr:cNvPr>
        <xdr:cNvSpPr txBox="1"/>
      </xdr:nvSpPr>
      <xdr:spPr>
        <a:xfrm>
          <a:off x="9467850" y="54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464BD2BA-5B56-4EDF-B553-2E988961AD97}"/>
            </a:ext>
          </a:extLst>
        </xdr:cNvPr>
        <xdr:cNvCxnSpPr/>
      </xdr:nvCxnSpPr>
      <xdr:spPr>
        <a:xfrm>
          <a:off x="9356090" y="5679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1A68AB71-6B45-4111-904B-EE4AC913057B}"/>
            </a:ext>
          </a:extLst>
        </xdr:cNvPr>
        <xdr:cNvSpPr txBox="1"/>
      </xdr:nvSpPr>
      <xdr:spPr>
        <a:xfrm>
          <a:off x="9467850" y="674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76AC072B-764E-431F-9901-7047114A9FAB}"/>
            </a:ext>
          </a:extLst>
        </xdr:cNvPr>
        <xdr:cNvSpPr/>
      </xdr:nvSpPr>
      <xdr:spPr>
        <a:xfrm>
          <a:off x="9394190" y="689608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66697954-D347-431C-9EF3-ACB3FEA5A4C2}"/>
            </a:ext>
          </a:extLst>
        </xdr:cNvPr>
        <xdr:cNvSpPr/>
      </xdr:nvSpPr>
      <xdr:spPr>
        <a:xfrm>
          <a:off x="8632190" y="685804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16AC319F-2895-42B7-8348-9997EC397617}"/>
            </a:ext>
          </a:extLst>
        </xdr:cNvPr>
        <xdr:cNvSpPr/>
      </xdr:nvSpPr>
      <xdr:spPr>
        <a:xfrm>
          <a:off x="7846060" y="688890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68F8EBF6-6C77-4655-AC45-6275AB38BEEC}"/>
            </a:ext>
          </a:extLst>
        </xdr:cNvPr>
        <xdr:cNvSpPr/>
      </xdr:nvSpPr>
      <xdr:spPr>
        <a:xfrm>
          <a:off x="7029450" y="68827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CB2E4F9-6728-4D72-8F1B-7B1C7DEB4AE8}"/>
            </a:ext>
          </a:extLst>
        </xdr:cNvPr>
        <xdr:cNvSpPr/>
      </xdr:nvSpPr>
      <xdr:spPr>
        <a:xfrm>
          <a:off x="6231890" y="688711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6B0688A-0011-4662-A8B7-76ADBB4F603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2F110B-FEB3-4415-8D65-3F28D78568E1}"/>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969593-6231-4BE7-81F0-4D1B0846ECE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0082EF5-319E-44C7-96B1-BFC77EFADAD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77B9C8-A9EC-41BA-B7D1-D639F5A5210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56470</xdr:rowOff>
    </xdr:from>
    <xdr:to>
      <xdr:col>55</xdr:col>
      <xdr:colOff>50800</xdr:colOff>
      <xdr:row>40</xdr:row>
      <xdr:rowOff>158070</xdr:rowOff>
    </xdr:to>
    <xdr:sp macro="" textlink="">
      <xdr:nvSpPr>
        <xdr:cNvPr id="130" name="楕円 129">
          <a:extLst>
            <a:ext uri="{FF2B5EF4-FFF2-40B4-BE49-F238E27FC236}">
              <a16:creationId xmlns:a16="http://schemas.microsoft.com/office/drawing/2014/main" id="{421A824E-C764-4B60-9884-BB85A6028AAA}"/>
            </a:ext>
          </a:extLst>
        </xdr:cNvPr>
        <xdr:cNvSpPr/>
      </xdr:nvSpPr>
      <xdr:spPr>
        <a:xfrm>
          <a:off x="9394190" y="691828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34897</xdr:rowOff>
    </xdr:from>
    <xdr:ext cx="534377" cy="259045"/>
    <xdr:sp macro="" textlink="">
      <xdr:nvSpPr>
        <xdr:cNvPr id="131" name="【道路】&#10;一人当たり延長該当値テキスト">
          <a:extLst>
            <a:ext uri="{FF2B5EF4-FFF2-40B4-BE49-F238E27FC236}">
              <a16:creationId xmlns:a16="http://schemas.microsoft.com/office/drawing/2014/main" id="{ED9B353C-9CCC-4914-A2A5-9FCF560BC61D}"/>
            </a:ext>
          </a:extLst>
        </xdr:cNvPr>
        <xdr:cNvSpPr txBox="1"/>
      </xdr:nvSpPr>
      <xdr:spPr>
        <a:xfrm>
          <a:off x="9467850" y="68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59004</xdr:rowOff>
    </xdr:from>
    <xdr:to>
      <xdr:col>50</xdr:col>
      <xdr:colOff>165100</xdr:colOff>
      <xdr:row>40</xdr:row>
      <xdr:rowOff>160604</xdr:rowOff>
    </xdr:to>
    <xdr:sp macro="" textlink="">
      <xdr:nvSpPr>
        <xdr:cNvPr id="132" name="楕円 131">
          <a:extLst>
            <a:ext uri="{FF2B5EF4-FFF2-40B4-BE49-F238E27FC236}">
              <a16:creationId xmlns:a16="http://schemas.microsoft.com/office/drawing/2014/main" id="{CBB94377-9826-4D15-AF7B-194914B959BD}"/>
            </a:ext>
          </a:extLst>
        </xdr:cNvPr>
        <xdr:cNvSpPr/>
      </xdr:nvSpPr>
      <xdr:spPr>
        <a:xfrm>
          <a:off x="8632190" y="69131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107270</xdr:rowOff>
    </xdr:from>
    <xdr:to>
      <xdr:col>55</xdr:col>
      <xdr:colOff>0</xdr:colOff>
      <xdr:row>40</xdr:row>
      <xdr:rowOff>109804</xdr:rowOff>
    </xdr:to>
    <xdr:cxnSp macro="">
      <xdr:nvCxnSpPr>
        <xdr:cNvPr id="133" name="直線コネクタ 132">
          <a:extLst>
            <a:ext uri="{FF2B5EF4-FFF2-40B4-BE49-F238E27FC236}">
              <a16:creationId xmlns:a16="http://schemas.microsoft.com/office/drawing/2014/main" id="{CB73EB19-4C5D-4FC7-B962-D7A40AA4DA36}"/>
            </a:ext>
          </a:extLst>
        </xdr:cNvPr>
        <xdr:cNvCxnSpPr/>
      </xdr:nvCxnSpPr>
      <xdr:spPr>
        <a:xfrm flipV="1">
          <a:off x="8686800" y="6963365"/>
          <a:ext cx="74295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62109</xdr:rowOff>
    </xdr:from>
    <xdr:to>
      <xdr:col>46</xdr:col>
      <xdr:colOff>38100</xdr:colOff>
      <xdr:row>40</xdr:row>
      <xdr:rowOff>163709</xdr:rowOff>
    </xdr:to>
    <xdr:sp macro="" textlink="">
      <xdr:nvSpPr>
        <xdr:cNvPr id="134" name="楕円 133">
          <a:extLst>
            <a:ext uri="{FF2B5EF4-FFF2-40B4-BE49-F238E27FC236}">
              <a16:creationId xmlns:a16="http://schemas.microsoft.com/office/drawing/2014/main" id="{19474668-9131-4CB8-A8D9-AA9B45144367}"/>
            </a:ext>
          </a:extLst>
        </xdr:cNvPr>
        <xdr:cNvSpPr/>
      </xdr:nvSpPr>
      <xdr:spPr>
        <a:xfrm>
          <a:off x="7846060" y="691629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109804</xdr:rowOff>
    </xdr:from>
    <xdr:to>
      <xdr:col>50</xdr:col>
      <xdr:colOff>114300</xdr:colOff>
      <xdr:row>40</xdr:row>
      <xdr:rowOff>112909</xdr:rowOff>
    </xdr:to>
    <xdr:cxnSp macro="">
      <xdr:nvCxnSpPr>
        <xdr:cNvPr id="135" name="直線コネクタ 134">
          <a:extLst>
            <a:ext uri="{FF2B5EF4-FFF2-40B4-BE49-F238E27FC236}">
              <a16:creationId xmlns:a16="http://schemas.microsoft.com/office/drawing/2014/main" id="{870087EA-CAD1-42F9-9FD6-6B7A66CBEF73}"/>
            </a:ext>
          </a:extLst>
        </xdr:cNvPr>
        <xdr:cNvCxnSpPr/>
      </xdr:nvCxnSpPr>
      <xdr:spPr>
        <a:xfrm flipV="1">
          <a:off x="7889240" y="6965899"/>
          <a:ext cx="79756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64281</xdr:rowOff>
    </xdr:from>
    <xdr:to>
      <xdr:col>41</xdr:col>
      <xdr:colOff>101600</xdr:colOff>
      <xdr:row>40</xdr:row>
      <xdr:rowOff>165881</xdr:rowOff>
    </xdr:to>
    <xdr:sp macro="" textlink="">
      <xdr:nvSpPr>
        <xdr:cNvPr id="136" name="楕円 135">
          <a:extLst>
            <a:ext uri="{FF2B5EF4-FFF2-40B4-BE49-F238E27FC236}">
              <a16:creationId xmlns:a16="http://schemas.microsoft.com/office/drawing/2014/main" id="{52626EEA-A675-4174-BBB7-2E7673A9EBBE}"/>
            </a:ext>
          </a:extLst>
        </xdr:cNvPr>
        <xdr:cNvSpPr/>
      </xdr:nvSpPr>
      <xdr:spPr>
        <a:xfrm>
          <a:off x="7029450" y="6918471"/>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112909</xdr:rowOff>
    </xdr:from>
    <xdr:to>
      <xdr:col>45</xdr:col>
      <xdr:colOff>177800</xdr:colOff>
      <xdr:row>40</xdr:row>
      <xdr:rowOff>115081</xdr:rowOff>
    </xdr:to>
    <xdr:cxnSp macro="">
      <xdr:nvCxnSpPr>
        <xdr:cNvPr id="137" name="直線コネクタ 136">
          <a:extLst>
            <a:ext uri="{FF2B5EF4-FFF2-40B4-BE49-F238E27FC236}">
              <a16:creationId xmlns:a16="http://schemas.microsoft.com/office/drawing/2014/main" id="{08D50552-2669-4F70-A82A-2905AD487F3B}"/>
            </a:ext>
          </a:extLst>
        </xdr:cNvPr>
        <xdr:cNvCxnSpPr/>
      </xdr:nvCxnSpPr>
      <xdr:spPr>
        <a:xfrm flipV="1">
          <a:off x="7084060" y="6970909"/>
          <a:ext cx="80518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66491</xdr:rowOff>
    </xdr:from>
    <xdr:to>
      <xdr:col>36</xdr:col>
      <xdr:colOff>165100</xdr:colOff>
      <xdr:row>40</xdr:row>
      <xdr:rowOff>168091</xdr:rowOff>
    </xdr:to>
    <xdr:sp macro="" textlink="">
      <xdr:nvSpPr>
        <xdr:cNvPr id="138" name="楕円 137">
          <a:extLst>
            <a:ext uri="{FF2B5EF4-FFF2-40B4-BE49-F238E27FC236}">
              <a16:creationId xmlns:a16="http://schemas.microsoft.com/office/drawing/2014/main" id="{0B5F2E54-26BB-4B71-9063-2E6DC3ED3699}"/>
            </a:ext>
          </a:extLst>
        </xdr:cNvPr>
        <xdr:cNvSpPr/>
      </xdr:nvSpPr>
      <xdr:spPr>
        <a:xfrm>
          <a:off x="6231890" y="692258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115081</xdr:rowOff>
    </xdr:from>
    <xdr:to>
      <xdr:col>41</xdr:col>
      <xdr:colOff>50800</xdr:colOff>
      <xdr:row>40</xdr:row>
      <xdr:rowOff>117291</xdr:rowOff>
    </xdr:to>
    <xdr:cxnSp macro="">
      <xdr:nvCxnSpPr>
        <xdr:cNvPr id="139" name="直線コネクタ 138">
          <a:extLst>
            <a:ext uri="{FF2B5EF4-FFF2-40B4-BE49-F238E27FC236}">
              <a16:creationId xmlns:a16="http://schemas.microsoft.com/office/drawing/2014/main" id="{8BD56303-0661-4654-B7EE-E9E76CA32B8C}"/>
            </a:ext>
          </a:extLst>
        </xdr:cNvPr>
        <xdr:cNvCxnSpPr/>
      </xdr:nvCxnSpPr>
      <xdr:spPr>
        <a:xfrm flipV="1">
          <a:off x="6286500" y="6973081"/>
          <a:ext cx="79756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97EF40C6-73FC-48A3-A506-094EEBD39755}"/>
            </a:ext>
          </a:extLst>
        </xdr:cNvPr>
        <xdr:cNvSpPr txBox="1"/>
      </xdr:nvSpPr>
      <xdr:spPr>
        <a:xfrm>
          <a:off x="8422151" y="6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B576BFCF-36A8-446B-86F5-ECF926225926}"/>
            </a:ext>
          </a:extLst>
        </xdr:cNvPr>
        <xdr:cNvSpPr txBox="1"/>
      </xdr:nvSpPr>
      <xdr:spPr>
        <a:xfrm>
          <a:off x="764110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606555B6-62B2-4A77-899E-3A7036FB9238}"/>
            </a:ext>
          </a:extLst>
        </xdr:cNvPr>
        <xdr:cNvSpPr txBox="1"/>
      </xdr:nvSpPr>
      <xdr:spPr>
        <a:xfrm>
          <a:off x="6854971" y="665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7B10009E-8F79-45DA-A1E2-48DA55FCA3BC}"/>
            </a:ext>
          </a:extLst>
        </xdr:cNvPr>
        <xdr:cNvSpPr txBox="1"/>
      </xdr:nvSpPr>
      <xdr:spPr>
        <a:xfrm>
          <a:off x="603836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151731</xdr:rowOff>
    </xdr:from>
    <xdr:ext cx="534377" cy="259045"/>
    <xdr:sp macro="" textlink="">
      <xdr:nvSpPr>
        <xdr:cNvPr id="144" name="n_1mainValue【道路】&#10;一人当たり延長">
          <a:extLst>
            <a:ext uri="{FF2B5EF4-FFF2-40B4-BE49-F238E27FC236}">
              <a16:creationId xmlns:a16="http://schemas.microsoft.com/office/drawing/2014/main" id="{2E090269-DB24-400F-A5A7-3617B3270CD4}"/>
            </a:ext>
          </a:extLst>
        </xdr:cNvPr>
        <xdr:cNvSpPr txBox="1"/>
      </xdr:nvSpPr>
      <xdr:spPr>
        <a:xfrm>
          <a:off x="8422151" y="70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154836</xdr:rowOff>
    </xdr:from>
    <xdr:ext cx="534377" cy="259045"/>
    <xdr:sp macro="" textlink="">
      <xdr:nvSpPr>
        <xdr:cNvPr id="145" name="n_2mainValue【道路】&#10;一人当たり延長">
          <a:extLst>
            <a:ext uri="{FF2B5EF4-FFF2-40B4-BE49-F238E27FC236}">
              <a16:creationId xmlns:a16="http://schemas.microsoft.com/office/drawing/2014/main" id="{0D5DDF97-B5C6-4675-B5A1-9A523F3C21C2}"/>
            </a:ext>
          </a:extLst>
        </xdr:cNvPr>
        <xdr:cNvSpPr txBox="1"/>
      </xdr:nvSpPr>
      <xdr:spPr>
        <a:xfrm>
          <a:off x="7641101" y="70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157008</xdr:rowOff>
    </xdr:from>
    <xdr:ext cx="534377" cy="259045"/>
    <xdr:sp macro="" textlink="">
      <xdr:nvSpPr>
        <xdr:cNvPr id="146" name="n_3mainValue【道路】&#10;一人当たり延長">
          <a:extLst>
            <a:ext uri="{FF2B5EF4-FFF2-40B4-BE49-F238E27FC236}">
              <a16:creationId xmlns:a16="http://schemas.microsoft.com/office/drawing/2014/main" id="{19DA2401-9BED-4810-BFE4-A1F5D0E42B49}"/>
            </a:ext>
          </a:extLst>
        </xdr:cNvPr>
        <xdr:cNvSpPr txBox="1"/>
      </xdr:nvSpPr>
      <xdr:spPr>
        <a:xfrm>
          <a:off x="6854971" y="70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159218</xdr:rowOff>
    </xdr:from>
    <xdr:ext cx="534377" cy="259045"/>
    <xdr:sp macro="" textlink="">
      <xdr:nvSpPr>
        <xdr:cNvPr id="147" name="n_4mainValue【道路】&#10;一人当たり延長">
          <a:extLst>
            <a:ext uri="{FF2B5EF4-FFF2-40B4-BE49-F238E27FC236}">
              <a16:creationId xmlns:a16="http://schemas.microsoft.com/office/drawing/2014/main" id="{B3D5667F-7D25-4625-9ABD-F1764935C000}"/>
            </a:ext>
          </a:extLst>
        </xdr:cNvPr>
        <xdr:cNvSpPr txBox="1"/>
      </xdr:nvSpPr>
      <xdr:spPr>
        <a:xfrm>
          <a:off x="6038361" y="70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4179E32-2F6C-475D-81A9-A3F5DD6BDE9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F82AB35-F68D-456E-BC8A-A7F32EBBB1B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C9D1E8A-F059-4FA8-BF98-CA1B100C6CF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3CEF5F9-4281-4AA9-BDB6-E5AC0427437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3E1F2D-7530-46A9-9654-539CC31EE1E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136C6AA-C409-499A-8DBD-7941803E364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660793D-2F5F-4D4E-9150-646EFB44352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EF647DF-7AD5-4EB6-8DCB-8977113FCA1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741E568-9675-45C6-959A-A161E3FA396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0F787F6-6907-4BC7-BFE7-160348785E6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D85166A-1675-4B48-9502-B18DACAF659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15C4F4E-E7DC-494B-B053-50F61FBEFDA1}"/>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9B7733D-98CA-4517-BFA6-977FE03CC4C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346DB5B-B1D0-4A7E-B171-4BFA713EC13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7E5EB97-DE22-482B-AD0D-C3912B24A090}"/>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5D86D04-2BFC-4455-8E22-058612F2AC3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BEA3EDA-7858-4896-AEEC-674C248869F9}"/>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6F1376D-20CB-4BE9-BD61-FAB04A8590F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831C466-FFB1-4E3D-AC62-DE53377C287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7664EA3-B0A0-4BB3-9E6C-D9AEC58524EE}"/>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869FD65-4A5C-4A92-B6EF-EBE53101DBBA}"/>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AABE3CF-E3B8-4BBF-8845-8D567AA634F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E7F80D1-B599-43F1-AD14-F58784A295AE}"/>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637859D-06A8-47A7-A06C-C589C03B677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3EEEF41-CD51-458F-A21F-6DC229884BC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186AD693-FF0E-4A88-A6E9-89BDCCBABB17}"/>
            </a:ext>
          </a:extLst>
        </xdr:cNvPr>
        <xdr:cNvCxnSpPr/>
      </xdr:nvCxnSpPr>
      <xdr:spPr>
        <a:xfrm flipV="1">
          <a:off x="4173855" y="9528266"/>
          <a:ext cx="0" cy="152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2DBAE5B-2C85-4318-B5DD-2F7E188536BA}"/>
            </a:ext>
          </a:extLst>
        </xdr:cNvPr>
        <xdr:cNvSpPr txBox="1"/>
      </xdr:nvSpPr>
      <xdr:spPr>
        <a:xfrm>
          <a:off x="421259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9974ABF5-5B16-4511-B822-B694F7408F8A}"/>
            </a:ext>
          </a:extLst>
        </xdr:cNvPr>
        <xdr:cNvCxnSpPr/>
      </xdr:nvCxnSpPr>
      <xdr:spPr>
        <a:xfrm>
          <a:off x="411226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391BDD5-3878-4F5B-A4B2-897D51A14874}"/>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E110033E-E55E-4DE8-8AFE-521B1C52E5DC}"/>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4D8EA1B-9F28-43F9-AA6E-4E24FFC2D7B3}"/>
            </a:ext>
          </a:extLst>
        </xdr:cNvPr>
        <xdr:cNvSpPr txBox="1"/>
      </xdr:nvSpPr>
      <xdr:spPr>
        <a:xfrm>
          <a:off x="4212590" y="102487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A90C5C90-834D-4CD3-B0F5-8B345D05EA92}"/>
            </a:ext>
          </a:extLst>
        </xdr:cNvPr>
        <xdr:cNvSpPr/>
      </xdr:nvSpPr>
      <xdr:spPr>
        <a:xfrm>
          <a:off x="4131310" y="10401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E287658E-E538-4812-8CAF-E18AB1F82336}"/>
            </a:ext>
          </a:extLst>
        </xdr:cNvPr>
        <xdr:cNvSpPr/>
      </xdr:nvSpPr>
      <xdr:spPr>
        <a:xfrm>
          <a:off x="3388360" y="1040111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824417A2-73FA-4A3F-9E1C-8893878D0B4B}"/>
            </a:ext>
          </a:extLst>
        </xdr:cNvPr>
        <xdr:cNvSpPr/>
      </xdr:nvSpPr>
      <xdr:spPr>
        <a:xfrm>
          <a:off x="2571750" y="1039104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29896FFE-417D-4EA5-8501-0996719FB672}"/>
            </a:ext>
          </a:extLst>
        </xdr:cNvPr>
        <xdr:cNvSpPr/>
      </xdr:nvSpPr>
      <xdr:spPr>
        <a:xfrm>
          <a:off x="1774190" y="1036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AF5D143A-A73A-4479-B4FD-C8135629D7BF}"/>
            </a:ext>
          </a:extLst>
        </xdr:cNvPr>
        <xdr:cNvSpPr/>
      </xdr:nvSpPr>
      <xdr:spPr>
        <a:xfrm>
          <a:off x="988060" y="10346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0BED4D-8334-4812-995E-D17AF0195B6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F7D8FC-D3A8-47AF-AE9F-660EF808BF8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04BF00F-0967-43FE-995A-389502DD857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AB8800-401B-4730-AEF5-17E37F83E41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D66358-F4BB-4E15-AABD-A86C6EEF716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9" name="楕円 188">
          <a:extLst>
            <a:ext uri="{FF2B5EF4-FFF2-40B4-BE49-F238E27FC236}">
              <a16:creationId xmlns:a16="http://schemas.microsoft.com/office/drawing/2014/main" id="{7E328885-518F-40AB-BBAF-09356EEE72F0}"/>
            </a:ext>
          </a:extLst>
        </xdr:cNvPr>
        <xdr:cNvSpPr/>
      </xdr:nvSpPr>
      <xdr:spPr>
        <a:xfrm>
          <a:off x="4131310" y="1042125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878D7B4-0B28-4305-B5A9-9C4BA0A40625}"/>
            </a:ext>
          </a:extLst>
        </xdr:cNvPr>
        <xdr:cNvSpPr txBox="1"/>
      </xdr:nvSpPr>
      <xdr:spPr>
        <a:xfrm>
          <a:off x="4212590" y="1039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a:extLst>
            <a:ext uri="{FF2B5EF4-FFF2-40B4-BE49-F238E27FC236}">
              <a16:creationId xmlns:a16="http://schemas.microsoft.com/office/drawing/2014/main" id="{DFF87FFD-D824-4083-8119-7FC5542448C8}"/>
            </a:ext>
          </a:extLst>
        </xdr:cNvPr>
        <xdr:cNvSpPr/>
      </xdr:nvSpPr>
      <xdr:spPr>
        <a:xfrm>
          <a:off x="3388360" y="103910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9797</xdr:rowOff>
    </xdr:to>
    <xdr:cxnSp macro="">
      <xdr:nvCxnSpPr>
        <xdr:cNvPr id="192" name="直線コネクタ 191">
          <a:extLst>
            <a:ext uri="{FF2B5EF4-FFF2-40B4-BE49-F238E27FC236}">
              <a16:creationId xmlns:a16="http://schemas.microsoft.com/office/drawing/2014/main" id="{54A2AA5E-FD81-489C-B5F2-6CBCEE17CFA2}"/>
            </a:ext>
          </a:extLst>
        </xdr:cNvPr>
        <xdr:cNvCxnSpPr/>
      </xdr:nvCxnSpPr>
      <xdr:spPr>
        <a:xfrm>
          <a:off x="3431540" y="10445659"/>
          <a:ext cx="7429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a:extLst>
            <a:ext uri="{FF2B5EF4-FFF2-40B4-BE49-F238E27FC236}">
              <a16:creationId xmlns:a16="http://schemas.microsoft.com/office/drawing/2014/main" id="{E325B924-06C6-4856-9317-45BD89B97F47}"/>
            </a:ext>
          </a:extLst>
        </xdr:cNvPr>
        <xdr:cNvSpPr/>
      </xdr:nvSpPr>
      <xdr:spPr>
        <a:xfrm>
          <a:off x="2571750" y="103703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156754</xdr:rowOff>
    </xdr:to>
    <xdr:cxnSp macro="">
      <xdr:nvCxnSpPr>
        <xdr:cNvPr id="194" name="直線コネクタ 193">
          <a:extLst>
            <a:ext uri="{FF2B5EF4-FFF2-40B4-BE49-F238E27FC236}">
              <a16:creationId xmlns:a16="http://schemas.microsoft.com/office/drawing/2014/main" id="{7431D9D2-F558-4249-A723-6FC3F5DF1BA7}"/>
            </a:ext>
          </a:extLst>
        </xdr:cNvPr>
        <xdr:cNvCxnSpPr/>
      </xdr:nvCxnSpPr>
      <xdr:spPr>
        <a:xfrm>
          <a:off x="2626360" y="10423072"/>
          <a:ext cx="80518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5" name="楕円 194">
          <a:extLst>
            <a:ext uri="{FF2B5EF4-FFF2-40B4-BE49-F238E27FC236}">
              <a16:creationId xmlns:a16="http://schemas.microsoft.com/office/drawing/2014/main" id="{31D30925-8150-4F08-9485-0993D1361570}"/>
            </a:ext>
          </a:extLst>
        </xdr:cNvPr>
        <xdr:cNvSpPr/>
      </xdr:nvSpPr>
      <xdr:spPr>
        <a:xfrm>
          <a:off x="1774190" y="1034451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132262</xdr:rowOff>
    </xdr:to>
    <xdr:cxnSp macro="">
      <xdr:nvCxnSpPr>
        <xdr:cNvPr id="196" name="直線コネクタ 195">
          <a:extLst>
            <a:ext uri="{FF2B5EF4-FFF2-40B4-BE49-F238E27FC236}">
              <a16:creationId xmlns:a16="http://schemas.microsoft.com/office/drawing/2014/main" id="{0B827371-8911-420D-9E29-CC690AFD9815}"/>
            </a:ext>
          </a:extLst>
        </xdr:cNvPr>
        <xdr:cNvCxnSpPr/>
      </xdr:nvCxnSpPr>
      <xdr:spPr>
        <a:xfrm>
          <a:off x="1828800" y="10389598"/>
          <a:ext cx="79756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30843</xdr:rowOff>
    </xdr:from>
    <xdr:to>
      <xdr:col>6</xdr:col>
      <xdr:colOff>38100</xdr:colOff>
      <xdr:row>60</xdr:row>
      <xdr:rowOff>132443</xdr:rowOff>
    </xdr:to>
    <xdr:sp macro="" textlink="">
      <xdr:nvSpPr>
        <xdr:cNvPr id="197" name="楕円 196">
          <a:extLst>
            <a:ext uri="{FF2B5EF4-FFF2-40B4-BE49-F238E27FC236}">
              <a16:creationId xmlns:a16="http://schemas.microsoft.com/office/drawing/2014/main" id="{F0BFDFA8-CB11-4F42-9653-E2F889E56511}"/>
            </a:ext>
          </a:extLst>
        </xdr:cNvPr>
        <xdr:cNvSpPr/>
      </xdr:nvSpPr>
      <xdr:spPr>
        <a:xfrm>
          <a:off x="988060" y="1031593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81643</xdr:rowOff>
    </xdr:from>
    <xdr:to>
      <xdr:col>10</xdr:col>
      <xdr:colOff>114300</xdr:colOff>
      <xdr:row>60</xdr:row>
      <xdr:rowOff>104503</xdr:rowOff>
    </xdr:to>
    <xdr:cxnSp macro="">
      <xdr:nvCxnSpPr>
        <xdr:cNvPr id="198" name="直線コネクタ 197">
          <a:extLst>
            <a:ext uri="{FF2B5EF4-FFF2-40B4-BE49-F238E27FC236}">
              <a16:creationId xmlns:a16="http://schemas.microsoft.com/office/drawing/2014/main" id="{F8794329-F60B-4B6C-AFE0-CDF2D15BE7B0}"/>
            </a:ext>
          </a:extLst>
        </xdr:cNvPr>
        <xdr:cNvCxnSpPr/>
      </xdr:nvCxnSpPr>
      <xdr:spPr>
        <a:xfrm>
          <a:off x="1031240" y="10370548"/>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9D4AD88-0BF8-4850-AE7B-A7752D5A33DC}"/>
            </a:ext>
          </a:extLst>
        </xdr:cNvPr>
        <xdr:cNvSpPr txBox="1"/>
      </xdr:nvSpPr>
      <xdr:spPr>
        <a:xfrm>
          <a:off x="32391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4BC7744-E906-402B-AA3E-55E3FDA6BBF4}"/>
            </a:ext>
          </a:extLst>
        </xdr:cNvPr>
        <xdr:cNvSpPr txBox="1"/>
      </xdr:nvSpPr>
      <xdr:spPr>
        <a:xfrm>
          <a:off x="2439044" y="1048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281661D-84B7-4823-B9E6-39BA8C56C3E9}"/>
            </a:ext>
          </a:extLst>
        </xdr:cNvPr>
        <xdr:cNvSpPr txBox="1"/>
      </xdr:nvSpPr>
      <xdr:spPr>
        <a:xfrm>
          <a:off x="1641484"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B88ED19-709E-48FA-BF05-E9E4FE8C831F}"/>
            </a:ext>
          </a:extLst>
        </xdr:cNvPr>
        <xdr:cNvSpPr txBox="1"/>
      </xdr:nvSpPr>
      <xdr:spPr>
        <a:xfrm>
          <a:off x="855354" y="1043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01A4856-FB53-4667-AF53-5FDC984C4D02}"/>
            </a:ext>
          </a:extLst>
        </xdr:cNvPr>
        <xdr:cNvSpPr txBox="1"/>
      </xdr:nvSpPr>
      <xdr:spPr>
        <a:xfrm>
          <a:off x="3239144" y="101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1D1C98F-05F5-4775-9381-E375A4D7FFF1}"/>
            </a:ext>
          </a:extLst>
        </xdr:cNvPr>
        <xdr:cNvSpPr txBox="1"/>
      </xdr:nvSpPr>
      <xdr:spPr>
        <a:xfrm>
          <a:off x="2439044" y="1014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56BA64C-824C-471B-B766-EF94D2FCFFDA}"/>
            </a:ext>
          </a:extLst>
        </xdr:cNvPr>
        <xdr:cNvSpPr txBox="1"/>
      </xdr:nvSpPr>
      <xdr:spPr>
        <a:xfrm>
          <a:off x="164148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148970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6C8E272-DD86-4F2A-96A9-04B7D0BEDE18}"/>
            </a:ext>
          </a:extLst>
        </xdr:cNvPr>
        <xdr:cNvSpPr txBox="1"/>
      </xdr:nvSpPr>
      <xdr:spPr>
        <a:xfrm>
          <a:off x="85535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B3564CB-B031-4545-9EAE-83E0565CE10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03C81FD-5A9D-4945-B09C-EA3B6C51379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9EBC4AE-F488-45CD-8C85-F200A26942D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EB91145-C597-4898-81F0-579D1EE479E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7DBED29-2738-4BCC-91F0-D7766A3C770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6191315-C75F-4CD8-A28B-DD8EAF10AB0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0B5ABAF-CB3A-406D-8C45-C9233C4009B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B33CD76-D5B6-44E6-9B3C-CDDA4FF2F8C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B7919CE-EF37-40DD-9143-A17981DA012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D18D082-B0F4-497F-BB59-374914E683A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2D9B67E5-F458-44FA-88F8-AFC8E702F049}"/>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D90A12B6-859D-4793-9C0A-556607103260}"/>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E8EFC27-69C8-46F4-964D-35D30AFD649F}"/>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E30B7D30-FA51-4397-9D1E-389701C5F8DD}"/>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95FADA2-4037-4F6D-8E1B-BD2A4544F211}"/>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092E037-7E19-439B-BD96-6A5AD2C87D1A}"/>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97E2BAD-FB55-445C-96E3-E5BE1A838DDC}"/>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3EB75B76-5315-4F65-AE33-B9D19DCE115F}"/>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ACD9B536-5AA7-4F19-837B-09AEA1FCDF60}"/>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EA315C5-A08E-441C-8D98-FBA2EE3849C7}"/>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553EF99-92F4-472D-98BD-A84B092DDD99}"/>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F7866AED-8259-4001-B8DF-D5B75B40129C}"/>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12A4C05-F8E6-4079-8D64-31E9B2F0A19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702434BB-1C97-41D9-B20E-39F81026627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46643D9-AF6A-4568-ACFF-E8C50BC3E4F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133DEF79-F4F8-47B4-9F2D-6D704E60A7A2}"/>
            </a:ext>
          </a:extLst>
        </xdr:cNvPr>
        <xdr:cNvCxnSpPr/>
      </xdr:nvCxnSpPr>
      <xdr:spPr>
        <a:xfrm flipV="1">
          <a:off x="9429115" y="9611785"/>
          <a:ext cx="0" cy="149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6527587-0C95-485E-9A0B-B59A38444224}"/>
            </a:ext>
          </a:extLst>
        </xdr:cNvPr>
        <xdr:cNvSpPr txBox="1"/>
      </xdr:nvSpPr>
      <xdr:spPr>
        <a:xfrm>
          <a:off x="9467850" y="111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E393CC80-2AB8-4E95-8910-2C8AA1307D5B}"/>
            </a:ext>
          </a:extLst>
        </xdr:cNvPr>
        <xdr:cNvCxnSpPr/>
      </xdr:nvCxnSpPr>
      <xdr:spPr>
        <a:xfrm>
          <a:off x="9356090" y="111046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48700A6A-69DC-4917-A6F7-63138CE9B050}"/>
            </a:ext>
          </a:extLst>
        </xdr:cNvPr>
        <xdr:cNvSpPr txBox="1"/>
      </xdr:nvSpPr>
      <xdr:spPr>
        <a:xfrm>
          <a:off x="9467850" y="93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C2982613-8AF2-4A91-8224-A8AA5FE545BC}"/>
            </a:ext>
          </a:extLst>
        </xdr:cNvPr>
        <xdr:cNvCxnSpPr/>
      </xdr:nvCxnSpPr>
      <xdr:spPr>
        <a:xfrm>
          <a:off x="9356090" y="96117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B8273A8-4D6B-4DB4-B0A2-D35C523EE2DF}"/>
            </a:ext>
          </a:extLst>
        </xdr:cNvPr>
        <xdr:cNvSpPr txBox="1"/>
      </xdr:nvSpPr>
      <xdr:spPr>
        <a:xfrm>
          <a:off x="9467850" y="10512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FEF2B119-8756-4EAA-A34C-E6F4EE7494C1}"/>
            </a:ext>
          </a:extLst>
        </xdr:cNvPr>
        <xdr:cNvSpPr/>
      </xdr:nvSpPr>
      <xdr:spPr>
        <a:xfrm>
          <a:off x="9394190" y="1065513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E4A311B5-28F3-4DFF-BC32-7103BC23EC1F}"/>
            </a:ext>
          </a:extLst>
        </xdr:cNvPr>
        <xdr:cNvSpPr/>
      </xdr:nvSpPr>
      <xdr:spPr>
        <a:xfrm>
          <a:off x="8632190" y="1057882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7252A2EB-2631-41BD-B26F-36CEBA061542}"/>
            </a:ext>
          </a:extLst>
        </xdr:cNvPr>
        <xdr:cNvSpPr/>
      </xdr:nvSpPr>
      <xdr:spPr>
        <a:xfrm>
          <a:off x="7846060" y="105989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AC4362A3-C188-49ED-94BA-7C630060DB1F}"/>
            </a:ext>
          </a:extLst>
        </xdr:cNvPr>
        <xdr:cNvSpPr/>
      </xdr:nvSpPr>
      <xdr:spPr>
        <a:xfrm>
          <a:off x="7029450" y="105996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4C449DD4-63D3-49EF-8C31-EAFF2E28B33D}"/>
            </a:ext>
          </a:extLst>
        </xdr:cNvPr>
        <xdr:cNvSpPr/>
      </xdr:nvSpPr>
      <xdr:spPr>
        <a:xfrm>
          <a:off x="6231890" y="10585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C0B2CA-29B0-4A84-9949-192D028EB5B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06E883F-11E7-45CF-80CE-34A16B8B188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5C0AFC2-31B3-4E31-9D5B-EC36FF9A8B0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3137D3-59E3-4133-BC13-FDF06161CCE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C5FCA83-04F0-427B-99C8-897B79B90E1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150345</xdr:rowOff>
    </xdr:from>
    <xdr:to>
      <xdr:col>55</xdr:col>
      <xdr:colOff>50800</xdr:colOff>
      <xdr:row>63</xdr:row>
      <xdr:rowOff>80495</xdr:rowOff>
    </xdr:to>
    <xdr:sp macro="" textlink="">
      <xdr:nvSpPr>
        <xdr:cNvPr id="248" name="楕円 247">
          <a:extLst>
            <a:ext uri="{FF2B5EF4-FFF2-40B4-BE49-F238E27FC236}">
              <a16:creationId xmlns:a16="http://schemas.microsoft.com/office/drawing/2014/main" id="{0F286196-C5C8-4A87-A51B-E56630F5382C}"/>
            </a:ext>
          </a:extLst>
        </xdr:cNvPr>
        <xdr:cNvSpPr/>
      </xdr:nvSpPr>
      <xdr:spPr>
        <a:xfrm>
          <a:off x="9394190" y="1078024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128772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0E29702-F501-407A-87C0-9F6C5849AACC}"/>
            </a:ext>
          </a:extLst>
        </xdr:cNvPr>
        <xdr:cNvSpPr txBox="1"/>
      </xdr:nvSpPr>
      <xdr:spPr>
        <a:xfrm>
          <a:off x="9467850" y="107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153103</xdr:rowOff>
    </xdr:from>
    <xdr:to>
      <xdr:col>50</xdr:col>
      <xdr:colOff>165100</xdr:colOff>
      <xdr:row>63</xdr:row>
      <xdr:rowOff>83253</xdr:rowOff>
    </xdr:to>
    <xdr:sp macro="" textlink="">
      <xdr:nvSpPr>
        <xdr:cNvPr id="250" name="楕円 249">
          <a:extLst>
            <a:ext uri="{FF2B5EF4-FFF2-40B4-BE49-F238E27FC236}">
              <a16:creationId xmlns:a16="http://schemas.microsoft.com/office/drawing/2014/main" id="{27E63EE9-1417-48C3-9B66-1EF0091801BA}"/>
            </a:ext>
          </a:extLst>
        </xdr:cNvPr>
        <xdr:cNvSpPr/>
      </xdr:nvSpPr>
      <xdr:spPr>
        <a:xfrm>
          <a:off x="8632190" y="107830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29695</xdr:rowOff>
    </xdr:from>
    <xdr:to>
      <xdr:col>55</xdr:col>
      <xdr:colOff>0</xdr:colOff>
      <xdr:row>63</xdr:row>
      <xdr:rowOff>32453</xdr:rowOff>
    </xdr:to>
    <xdr:cxnSp macro="">
      <xdr:nvCxnSpPr>
        <xdr:cNvPr id="251" name="直線コネクタ 250">
          <a:extLst>
            <a:ext uri="{FF2B5EF4-FFF2-40B4-BE49-F238E27FC236}">
              <a16:creationId xmlns:a16="http://schemas.microsoft.com/office/drawing/2014/main" id="{EB61960F-5DD4-45B8-8597-5F1218968704}"/>
            </a:ext>
          </a:extLst>
        </xdr:cNvPr>
        <xdr:cNvCxnSpPr/>
      </xdr:nvCxnSpPr>
      <xdr:spPr>
        <a:xfrm flipV="1">
          <a:off x="8686800" y="10829140"/>
          <a:ext cx="74295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156684</xdr:rowOff>
    </xdr:from>
    <xdr:to>
      <xdr:col>46</xdr:col>
      <xdr:colOff>38100</xdr:colOff>
      <xdr:row>63</xdr:row>
      <xdr:rowOff>86834</xdr:rowOff>
    </xdr:to>
    <xdr:sp macro="" textlink="">
      <xdr:nvSpPr>
        <xdr:cNvPr id="252" name="楕円 251">
          <a:extLst>
            <a:ext uri="{FF2B5EF4-FFF2-40B4-BE49-F238E27FC236}">
              <a16:creationId xmlns:a16="http://schemas.microsoft.com/office/drawing/2014/main" id="{C206673B-A988-4579-B3D8-79E1EF1965AD}"/>
            </a:ext>
          </a:extLst>
        </xdr:cNvPr>
        <xdr:cNvSpPr/>
      </xdr:nvSpPr>
      <xdr:spPr>
        <a:xfrm>
          <a:off x="7846060" y="107884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32453</xdr:rowOff>
    </xdr:from>
    <xdr:to>
      <xdr:col>50</xdr:col>
      <xdr:colOff>114300</xdr:colOff>
      <xdr:row>63</xdr:row>
      <xdr:rowOff>36034</xdr:rowOff>
    </xdr:to>
    <xdr:cxnSp macro="">
      <xdr:nvCxnSpPr>
        <xdr:cNvPr id="253" name="直線コネクタ 252">
          <a:extLst>
            <a:ext uri="{FF2B5EF4-FFF2-40B4-BE49-F238E27FC236}">
              <a16:creationId xmlns:a16="http://schemas.microsoft.com/office/drawing/2014/main" id="{0EB729DF-ACEC-442E-982E-44D3DCB7938A}"/>
            </a:ext>
          </a:extLst>
        </xdr:cNvPr>
        <xdr:cNvCxnSpPr/>
      </xdr:nvCxnSpPr>
      <xdr:spPr>
        <a:xfrm flipV="1">
          <a:off x="7889240" y="10831898"/>
          <a:ext cx="79756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158774</xdr:rowOff>
    </xdr:from>
    <xdr:to>
      <xdr:col>41</xdr:col>
      <xdr:colOff>101600</xdr:colOff>
      <xdr:row>63</xdr:row>
      <xdr:rowOff>88924</xdr:rowOff>
    </xdr:to>
    <xdr:sp macro="" textlink="">
      <xdr:nvSpPr>
        <xdr:cNvPr id="254" name="楕円 253">
          <a:extLst>
            <a:ext uri="{FF2B5EF4-FFF2-40B4-BE49-F238E27FC236}">
              <a16:creationId xmlns:a16="http://schemas.microsoft.com/office/drawing/2014/main" id="{2F0210EF-55CC-4480-A27B-E067D090196F}"/>
            </a:ext>
          </a:extLst>
        </xdr:cNvPr>
        <xdr:cNvSpPr/>
      </xdr:nvSpPr>
      <xdr:spPr>
        <a:xfrm>
          <a:off x="7029450" y="107905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36034</xdr:rowOff>
    </xdr:from>
    <xdr:to>
      <xdr:col>45</xdr:col>
      <xdr:colOff>177800</xdr:colOff>
      <xdr:row>63</xdr:row>
      <xdr:rowOff>38124</xdr:rowOff>
    </xdr:to>
    <xdr:cxnSp macro="">
      <xdr:nvCxnSpPr>
        <xdr:cNvPr id="255" name="直線コネクタ 254">
          <a:extLst>
            <a:ext uri="{FF2B5EF4-FFF2-40B4-BE49-F238E27FC236}">
              <a16:creationId xmlns:a16="http://schemas.microsoft.com/office/drawing/2014/main" id="{B8D01006-AE36-40DE-BDD6-A8B00EC6083E}"/>
            </a:ext>
          </a:extLst>
        </xdr:cNvPr>
        <xdr:cNvCxnSpPr/>
      </xdr:nvCxnSpPr>
      <xdr:spPr>
        <a:xfrm flipV="1">
          <a:off x="7084060" y="10837384"/>
          <a:ext cx="80518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161909</xdr:rowOff>
    </xdr:from>
    <xdr:to>
      <xdr:col>36</xdr:col>
      <xdr:colOff>165100</xdr:colOff>
      <xdr:row>63</xdr:row>
      <xdr:rowOff>92059</xdr:rowOff>
    </xdr:to>
    <xdr:sp macro="" textlink="">
      <xdr:nvSpPr>
        <xdr:cNvPr id="256" name="楕円 255">
          <a:extLst>
            <a:ext uri="{FF2B5EF4-FFF2-40B4-BE49-F238E27FC236}">
              <a16:creationId xmlns:a16="http://schemas.microsoft.com/office/drawing/2014/main" id="{7206C50E-97A2-4304-8915-9BBE8CC507E9}"/>
            </a:ext>
          </a:extLst>
        </xdr:cNvPr>
        <xdr:cNvSpPr/>
      </xdr:nvSpPr>
      <xdr:spPr>
        <a:xfrm>
          <a:off x="6231890" y="1079371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38124</xdr:rowOff>
    </xdr:from>
    <xdr:to>
      <xdr:col>41</xdr:col>
      <xdr:colOff>50800</xdr:colOff>
      <xdr:row>63</xdr:row>
      <xdr:rowOff>41259</xdr:rowOff>
    </xdr:to>
    <xdr:cxnSp macro="">
      <xdr:nvCxnSpPr>
        <xdr:cNvPr id="257" name="直線コネクタ 256">
          <a:extLst>
            <a:ext uri="{FF2B5EF4-FFF2-40B4-BE49-F238E27FC236}">
              <a16:creationId xmlns:a16="http://schemas.microsoft.com/office/drawing/2014/main" id="{FF524EC6-C501-46C6-A711-3E3DE169E943}"/>
            </a:ext>
          </a:extLst>
        </xdr:cNvPr>
        <xdr:cNvCxnSpPr/>
      </xdr:nvCxnSpPr>
      <xdr:spPr>
        <a:xfrm flipV="1">
          <a:off x="6286500" y="10839474"/>
          <a:ext cx="79756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23404F3E-92C3-49EF-B9F1-24FE3D544C38}"/>
            </a:ext>
          </a:extLst>
        </xdr:cNvPr>
        <xdr:cNvSpPr txBox="1"/>
      </xdr:nvSpPr>
      <xdr:spPr>
        <a:xfrm>
          <a:off x="8401265" y="1035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2F62F61-57D3-48B0-8EB5-40373E0E3ACC}"/>
            </a:ext>
          </a:extLst>
        </xdr:cNvPr>
        <xdr:cNvSpPr txBox="1"/>
      </xdr:nvSpPr>
      <xdr:spPr>
        <a:xfrm>
          <a:off x="7610690" y="1037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A2E4742-6FE1-4145-8192-06FD919AEDE9}"/>
            </a:ext>
          </a:extLst>
        </xdr:cNvPr>
        <xdr:cNvSpPr txBox="1"/>
      </xdr:nvSpPr>
      <xdr:spPr>
        <a:xfrm>
          <a:off x="6822655" y="1038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F06AB26-776D-414C-8D62-6F67961831F2}"/>
            </a:ext>
          </a:extLst>
        </xdr:cNvPr>
        <xdr:cNvSpPr txBox="1"/>
      </xdr:nvSpPr>
      <xdr:spPr>
        <a:xfrm>
          <a:off x="6007950" y="1035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74380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78AFFF63-6C75-49F9-8EA6-E6B23DF4B6E5}"/>
            </a:ext>
          </a:extLst>
        </xdr:cNvPr>
        <xdr:cNvSpPr txBox="1"/>
      </xdr:nvSpPr>
      <xdr:spPr>
        <a:xfrm>
          <a:off x="8401265" y="1087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77961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403F9B8-256E-45A9-A9E7-8B1ECBC88A63}"/>
            </a:ext>
          </a:extLst>
        </xdr:cNvPr>
        <xdr:cNvSpPr txBox="1"/>
      </xdr:nvSpPr>
      <xdr:spPr>
        <a:xfrm>
          <a:off x="7610690" y="1087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80051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50BBF6EC-CF50-44EF-AF72-71BCA932BF8D}"/>
            </a:ext>
          </a:extLst>
        </xdr:cNvPr>
        <xdr:cNvSpPr txBox="1"/>
      </xdr:nvSpPr>
      <xdr:spPr>
        <a:xfrm>
          <a:off x="6822655" y="1088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83186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7FE07F4-D3BF-4B21-AAD8-43F2DA780346}"/>
            </a:ext>
          </a:extLst>
        </xdr:cNvPr>
        <xdr:cNvSpPr txBox="1"/>
      </xdr:nvSpPr>
      <xdr:spPr>
        <a:xfrm>
          <a:off x="6007950" y="108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F697D7B-2D46-4F1C-B91E-A902F20CC04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01C3311-78CE-4C14-86B0-AD13931CBA8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6B8F9DD-C737-4FFB-8422-3155FADD91B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783CA3D-E065-49EC-A317-5CEC409B43F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7898CD0-4712-4A05-A790-9961163E650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97CD1F4-A899-487E-BEBB-524369E140E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03A8F42-FF82-417B-B804-F068DEFB3FA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43A6BF7-C675-4B03-8AA1-D19DFFCB0714}"/>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441AD7B-A7C7-40F4-867E-21C05DA8576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3636063-0B87-4753-9149-728B66BF260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69B8A6D-AD7D-4278-AA00-15E707E6F0C9}"/>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6ACA0C0-1EDF-417A-9FBA-D27871817D14}"/>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01CEBD7-B8EE-412F-BA3A-4FEEAE6C03C8}"/>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7136930-F482-49D2-8FEC-D7232D1CCBB5}"/>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E112D7A-451B-4AA4-A672-835D3D2B964F}"/>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15AF0E0-D16A-4F7E-A296-2799A740BBEC}"/>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D0F2CCD-039D-42BA-8888-868A29350324}"/>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F20B24B9-0BDB-4170-B8B7-0BDB725A4859}"/>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76751EDD-0C18-4ABC-8EB9-CBB6D6DF0F0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08A4B76-FD18-4D9E-846B-F02EEC09915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B4A6FF9-448F-4618-AB96-F91EA480EED4}"/>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BBEF72E-66E3-41EA-BCCB-59A1430BC4B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A33560B1-7737-46E6-8BE5-F47C5CA383EF}"/>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DC88DCE-19A1-4319-9F53-860B5368878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F08157C-6EDE-4729-BFBF-902A5D7DDA5B}"/>
            </a:ext>
          </a:extLst>
        </xdr:cNvPr>
        <xdr:cNvCxnSpPr/>
      </xdr:nvCxnSpPr>
      <xdr:spPr>
        <a:xfrm flipV="1">
          <a:off x="4173855" y="1347978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D7E7C747-DC16-4AD9-B728-94661C2B649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48C6FD83-94A7-4B04-96EF-EEEBCA3CE33C}"/>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A3094C9C-C7E7-4124-9F15-F71E9260EC2C}"/>
            </a:ext>
          </a:extLst>
        </xdr:cNvPr>
        <xdr:cNvSpPr txBox="1"/>
      </xdr:nvSpPr>
      <xdr:spPr>
        <a:xfrm>
          <a:off x="4212590" y="1326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A303C3A5-2968-4D06-BC18-F9B645A919F5}"/>
            </a:ext>
          </a:extLst>
        </xdr:cNvPr>
        <xdr:cNvCxnSpPr/>
      </xdr:nvCxnSpPr>
      <xdr:spPr>
        <a:xfrm>
          <a:off x="4112260" y="13479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5FDD3C9E-ACBD-4ED1-AFE1-C72396436048}"/>
            </a:ext>
          </a:extLst>
        </xdr:cNvPr>
        <xdr:cNvSpPr txBox="1"/>
      </xdr:nvSpPr>
      <xdr:spPr>
        <a:xfrm>
          <a:off x="4212590" y="1423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3505DCA8-B0AD-4F51-81F9-4DB72B7AA835}"/>
            </a:ext>
          </a:extLst>
        </xdr:cNvPr>
        <xdr:cNvSpPr/>
      </xdr:nvSpPr>
      <xdr:spPr>
        <a:xfrm>
          <a:off x="4131310" y="1425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4D643C67-F91A-440E-ABF4-1DC67C5FA5A2}"/>
            </a:ext>
          </a:extLst>
        </xdr:cNvPr>
        <xdr:cNvSpPr/>
      </xdr:nvSpPr>
      <xdr:spPr>
        <a:xfrm>
          <a:off x="3388360" y="1425955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83ED7C4A-61C8-4AD7-9145-A1C313346EF7}"/>
            </a:ext>
          </a:extLst>
        </xdr:cNvPr>
        <xdr:cNvSpPr/>
      </xdr:nvSpPr>
      <xdr:spPr>
        <a:xfrm>
          <a:off x="2571750" y="142938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A6DB9D75-EAFF-41F6-9601-B0B90D7C78FB}"/>
            </a:ext>
          </a:extLst>
        </xdr:cNvPr>
        <xdr:cNvSpPr/>
      </xdr:nvSpPr>
      <xdr:spPr>
        <a:xfrm>
          <a:off x="1774190" y="142805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95AF133B-263B-4295-917B-B45DF97AEAC7}"/>
            </a:ext>
          </a:extLst>
        </xdr:cNvPr>
        <xdr:cNvSpPr/>
      </xdr:nvSpPr>
      <xdr:spPr>
        <a:xfrm>
          <a:off x="988060" y="142519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7976C66-F4F8-47A9-A0AC-BE8E8823DB7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33C21CD-5D60-42D2-8F18-347795FBE79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BF11EE-5B05-412F-A9A9-4379FA35BF5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CD4E3F4-3594-4C8B-A0AB-38029D20715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89B51EE-6A1A-4D3C-AA8C-8E3C5E15CE3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6" name="楕円 305">
          <a:extLst>
            <a:ext uri="{FF2B5EF4-FFF2-40B4-BE49-F238E27FC236}">
              <a16:creationId xmlns:a16="http://schemas.microsoft.com/office/drawing/2014/main" id="{ED5B9829-97F0-4A14-BB0F-BCCD5859B876}"/>
            </a:ext>
          </a:extLst>
        </xdr:cNvPr>
        <xdr:cNvSpPr/>
      </xdr:nvSpPr>
      <xdr:spPr>
        <a:xfrm>
          <a:off x="4131310" y="14080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2188886-D7FF-4EE3-B9EF-FB85B30856FA}"/>
            </a:ext>
          </a:extLst>
        </xdr:cNvPr>
        <xdr:cNvSpPr txBox="1"/>
      </xdr:nvSpPr>
      <xdr:spPr>
        <a:xfrm>
          <a:off x="421259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8" name="楕円 307">
          <a:extLst>
            <a:ext uri="{FF2B5EF4-FFF2-40B4-BE49-F238E27FC236}">
              <a16:creationId xmlns:a16="http://schemas.microsoft.com/office/drawing/2014/main" id="{A51D3B01-B7D3-483A-B7BE-D4700D6093A2}"/>
            </a:ext>
          </a:extLst>
        </xdr:cNvPr>
        <xdr:cNvSpPr/>
      </xdr:nvSpPr>
      <xdr:spPr>
        <a:xfrm>
          <a:off x="3388360" y="14048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76200</xdr:rowOff>
    </xdr:to>
    <xdr:cxnSp macro="">
      <xdr:nvCxnSpPr>
        <xdr:cNvPr id="309" name="直線コネクタ 308">
          <a:extLst>
            <a:ext uri="{FF2B5EF4-FFF2-40B4-BE49-F238E27FC236}">
              <a16:creationId xmlns:a16="http://schemas.microsoft.com/office/drawing/2014/main" id="{82C38EE7-351D-43E1-BAF7-1C62DA992C6A}"/>
            </a:ext>
          </a:extLst>
        </xdr:cNvPr>
        <xdr:cNvCxnSpPr/>
      </xdr:nvCxnSpPr>
      <xdr:spPr>
        <a:xfrm>
          <a:off x="3431540" y="140970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10" name="楕円 309">
          <a:extLst>
            <a:ext uri="{FF2B5EF4-FFF2-40B4-BE49-F238E27FC236}">
              <a16:creationId xmlns:a16="http://schemas.microsoft.com/office/drawing/2014/main" id="{342FC546-42ED-45E1-8259-230FFF1D05F0}"/>
            </a:ext>
          </a:extLst>
        </xdr:cNvPr>
        <xdr:cNvSpPr/>
      </xdr:nvSpPr>
      <xdr:spPr>
        <a:xfrm>
          <a:off x="2571750" y="14008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38100</xdr:rowOff>
    </xdr:to>
    <xdr:cxnSp macro="">
      <xdr:nvCxnSpPr>
        <xdr:cNvPr id="311" name="直線コネクタ 310">
          <a:extLst>
            <a:ext uri="{FF2B5EF4-FFF2-40B4-BE49-F238E27FC236}">
              <a16:creationId xmlns:a16="http://schemas.microsoft.com/office/drawing/2014/main" id="{4C8B48A1-29B1-4000-8D47-B61CB914FA38}"/>
            </a:ext>
          </a:extLst>
        </xdr:cNvPr>
        <xdr:cNvCxnSpPr/>
      </xdr:nvCxnSpPr>
      <xdr:spPr>
        <a:xfrm>
          <a:off x="2626360" y="14060805"/>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12" name="楕円 311">
          <a:extLst>
            <a:ext uri="{FF2B5EF4-FFF2-40B4-BE49-F238E27FC236}">
              <a16:creationId xmlns:a16="http://schemas.microsoft.com/office/drawing/2014/main" id="{54C8CD7B-18D1-4F76-A696-8FF56A3B531C}"/>
            </a:ext>
          </a:extLst>
        </xdr:cNvPr>
        <xdr:cNvSpPr/>
      </xdr:nvSpPr>
      <xdr:spPr>
        <a:xfrm>
          <a:off x="1774190" y="13966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169545</xdr:rowOff>
    </xdr:to>
    <xdr:cxnSp macro="">
      <xdr:nvCxnSpPr>
        <xdr:cNvPr id="313" name="直線コネクタ 312">
          <a:extLst>
            <a:ext uri="{FF2B5EF4-FFF2-40B4-BE49-F238E27FC236}">
              <a16:creationId xmlns:a16="http://schemas.microsoft.com/office/drawing/2014/main" id="{F40A4A6B-D4F5-4562-A4D7-0F56D082F111}"/>
            </a:ext>
          </a:extLst>
        </xdr:cNvPr>
        <xdr:cNvCxnSpPr/>
      </xdr:nvCxnSpPr>
      <xdr:spPr>
        <a:xfrm>
          <a:off x="1828800" y="14020799"/>
          <a:ext cx="7975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50164</xdr:rowOff>
    </xdr:from>
    <xdr:to>
      <xdr:col>6</xdr:col>
      <xdr:colOff>38100</xdr:colOff>
      <xdr:row>81</xdr:row>
      <xdr:rowOff>151764</xdr:rowOff>
    </xdr:to>
    <xdr:sp macro="" textlink="">
      <xdr:nvSpPr>
        <xdr:cNvPr id="314" name="楕円 313">
          <a:extLst>
            <a:ext uri="{FF2B5EF4-FFF2-40B4-BE49-F238E27FC236}">
              <a16:creationId xmlns:a16="http://schemas.microsoft.com/office/drawing/2014/main" id="{C1638EDB-7ABD-4F49-A998-3ECFE00CA722}"/>
            </a:ext>
          </a:extLst>
        </xdr:cNvPr>
        <xdr:cNvSpPr/>
      </xdr:nvSpPr>
      <xdr:spPr>
        <a:xfrm>
          <a:off x="988060" y="13941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81</xdr:row>
      <xdr:rowOff>129539</xdr:rowOff>
    </xdr:to>
    <xdr:cxnSp macro="">
      <xdr:nvCxnSpPr>
        <xdr:cNvPr id="315" name="直線コネクタ 314">
          <a:extLst>
            <a:ext uri="{FF2B5EF4-FFF2-40B4-BE49-F238E27FC236}">
              <a16:creationId xmlns:a16="http://schemas.microsoft.com/office/drawing/2014/main" id="{57F9B103-5068-498F-8CD2-6CE9EAA7B02A}"/>
            </a:ext>
          </a:extLst>
        </xdr:cNvPr>
        <xdr:cNvCxnSpPr/>
      </xdr:nvCxnSpPr>
      <xdr:spPr>
        <a:xfrm>
          <a:off x="1031240" y="13984604"/>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912E03CD-0F9C-4C05-8075-FBBF14949BB8}"/>
            </a:ext>
          </a:extLst>
        </xdr:cNvPr>
        <xdr:cNvSpPr txBox="1"/>
      </xdr:nvSpPr>
      <xdr:spPr>
        <a:xfrm>
          <a:off x="3239144" y="143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8D045B7D-098A-46CE-A603-DF012DBB3227}"/>
            </a:ext>
          </a:extLst>
        </xdr:cNvPr>
        <xdr:cNvSpPr txBox="1"/>
      </xdr:nvSpPr>
      <xdr:spPr>
        <a:xfrm>
          <a:off x="2439044" y="1439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64606274-0A02-4E0E-B15B-87286B1EAE62}"/>
            </a:ext>
          </a:extLst>
        </xdr:cNvPr>
        <xdr:cNvSpPr txBox="1"/>
      </xdr:nvSpPr>
      <xdr:spPr>
        <a:xfrm>
          <a:off x="1641484" y="143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B585EF26-860E-455F-BCD3-42AD9121F444}"/>
            </a:ext>
          </a:extLst>
        </xdr:cNvPr>
        <xdr:cNvSpPr txBox="1"/>
      </xdr:nvSpPr>
      <xdr:spPr>
        <a:xfrm>
          <a:off x="85535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20" name="n_1mainValue【公営住宅】&#10;有形固定資産減価償却率">
          <a:extLst>
            <a:ext uri="{FF2B5EF4-FFF2-40B4-BE49-F238E27FC236}">
              <a16:creationId xmlns:a16="http://schemas.microsoft.com/office/drawing/2014/main" id="{7F4A2C25-A383-4963-9162-60AA131607A9}"/>
            </a:ext>
          </a:extLst>
        </xdr:cNvPr>
        <xdr:cNvSpPr txBox="1"/>
      </xdr:nvSpPr>
      <xdr:spPr>
        <a:xfrm>
          <a:off x="32391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21" name="n_2mainValue【公営住宅】&#10;有形固定資産減価償却率">
          <a:extLst>
            <a:ext uri="{FF2B5EF4-FFF2-40B4-BE49-F238E27FC236}">
              <a16:creationId xmlns:a16="http://schemas.microsoft.com/office/drawing/2014/main" id="{B84015E1-BF44-404E-B24E-87719875916D}"/>
            </a:ext>
          </a:extLst>
        </xdr:cNvPr>
        <xdr:cNvSpPr txBox="1"/>
      </xdr:nvSpPr>
      <xdr:spPr>
        <a:xfrm>
          <a:off x="2439044" y="1377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22" name="n_3mainValue【公営住宅】&#10;有形固定資産減価償却率">
          <a:extLst>
            <a:ext uri="{FF2B5EF4-FFF2-40B4-BE49-F238E27FC236}">
              <a16:creationId xmlns:a16="http://schemas.microsoft.com/office/drawing/2014/main" id="{BCA55DBE-7041-4C72-91A5-26A79CB393AE}"/>
            </a:ext>
          </a:extLst>
        </xdr:cNvPr>
        <xdr:cNvSpPr txBox="1"/>
      </xdr:nvSpPr>
      <xdr:spPr>
        <a:xfrm>
          <a:off x="164148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168291</xdr:rowOff>
    </xdr:from>
    <xdr:ext cx="405111" cy="259045"/>
    <xdr:sp macro="" textlink="">
      <xdr:nvSpPr>
        <xdr:cNvPr id="323" name="n_4mainValue【公営住宅】&#10;有形固定資産減価償却率">
          <a:extLst>
            <a:ext uri="{FF2B5EF4-FFF2-40B4-BE49-F238E27FC236}">
              <a16:creationId xmlns:a16="http://schemas.microsoft.com/office/drawing/2014/main" id="{E5321D7B-2BEE-457C-A269-E5B7A31A9A39}"/>
            </a:ext>
          </a:extLst>
        </xdr:cNvPr>
        <xdr:cNvSpPr txBox="1"/>
      </xdr:nvSpPr>
      <xdr:spPr>
        <a:xfrm>
          <a:off x="855354" y="137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DD81C6E-A9A0-4E7A-B7C8-3D44E024033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BE7696C-E66C-4576-9A1D-B605D4A95B34}"/>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9FCB7DB-14A1-4A20-AF19-83F20E537E1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97ED82A-B905-468F-B754-2F3A8B7654F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D709417-BA45-49E9-8178-2BF8D6272C9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84D7FCE-CE5B-4D35-AC41-425FD57AC75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BC823D3-673D-447A-8677-C91C01CA09D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1B5A5C9-B7A7-4CD5-A0CB-448B537D1A1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9D2E31B-88D1-4327-B7E6-8FD95933F2F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3167CB3-6895-45D4-94A0-6D12271B87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7701A2E1-D422-4C79-B8CC-E7423159479C}"/>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4A5FB05F-14F0-494C-991E-4FFECCCE4229}"/>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3CDF3577-CC80-4113-A0B0-DA53E5EC1D13}"/>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F5504466-2D3A-4038-89CF-1B7908A1EDB0}"/>
            </a:ext>
          </a:extLst>
        </xdr:cNvPr>
        <xdr:cNvSpPr txBox="1"/>
      </xdr:nvSpPr>
      <xdr:spPr>
        <a:xfrm>
          <a:off x="5485961" y="1444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6D35B817-F109-49CB-8961-33A2B5691145}"/>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8E24989E-852A-48B6-8AD4-469E0E0B397B}"/>
            </a:ext>
          </a:extLst>
        </xdr:cNvPr>
        <xdr:cNvSpPr txBox="1"/>
      </xdr:nvSpPr>
      <xdr:spPr>
        <a:xfrm>
          <a:off x="5485961" y="1411425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5D57037E-8232-479C-88A3-6745222D9970}"/>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145281AC-D7E1-40FA-84F3-FBAE024FAB4A}"/>
            </a:ext>
          </a:extLst>
        </xdr:cNvPr>
        <xdr:cNvSpPr txBox="1"/>
      </xdr:nvSpPr>
      <xdr:spPr>
        <a:xfrm>
          <a:off x="548596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127FAAD1-B881-4147-9D40-8B9F46FE517D}"/>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C1DFE143-D112-4A73-8FF3-DEDDB5085D9C}"/>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FA8153ED-1628-46D0-B75F-673B3A8A9182}"/>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70A0924E-248B-470B-9C80-232891BEA028}"/>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3D167D2-9378-47D4-84A3-B48927B7891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E3AD6E6-5395-4157-A1ED-614C1DE04E6F}"/>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3930B4D2-642B-4CA1-9FD5-F3A92699191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B202E02F-4649-4A18-A0D6-56A73DF94657}"/>
            </a:ext>
          </a:extLst>
        </xdr:cNvPr>
        <xdr:cNvCxnSpPr/>
      </xdr:nvCxnSpPr>
      <xdr:spPr>
        <a:xfrm flipV="1">
          <a:off x="9429115" y="13327837"/>
          <a:ext cx="0" cy="158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A5BD58F2-9DDD-4395-B5F5-6AB986573727}"/>
            </a:ext>
          </a:extLst>
        </xdr:cNvPr>
        <xdr:cNvSpPr txBox="1"/>
      </xdr:nvSpPr>
      <xdr:spPr>
        <a:xfrm>
          <a:off x="9467850" y="149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5674F25D-C1AF-4515-8F9E-59ADFC0528AE}"/>
            </a:ext>
          </a:extLst>
        </xdr:cNvPr>
        <xdr:cNvCxnSpPr/>
      </xdr:nvCxnSpPr>
      <xdr:spPr>
        <a:xfrm>
          <a:off x="9356090" y="149154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473E8683-BBE3-433F-99CD-5AE6D06F6EDA}"/>
            </a:ext>
          </a:extLst>
        </xdr:cNvPr>
        <xdr:cNvSpPr txBox="1"/>
      </xdr:nvSpPr>
      <xdr:spPr>
        <a:xfrm>
          <a:off x="9467850" y="13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8C315453-7265-4201-9A23-280CFFD47186}"/>
            </a:ext>
          </a:extLst>
        </xdr:cNvPr>
        <xdr:cNvCxnSpPr/>
      </xdr:nvCxnSpPr>
      <xdr:spPr>
        <a:xfrm>
          <a:off x="9356090" y="133278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B4C9E358-AC41-4F4E-896A-C74C07FE31C3}"/>
            </a:ext>
          </a:extLst>
        </xdr:cNvPr>
        <xdr:cNvSpPr txBox="1"/>
      </xdr:nvSpPr>
      <xdr:spPr>
        <a:xfrm>
          <a:off x="946785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6E3F0B29-BAB7-410B-929B-4F777295D7E5}"/>
            </a:ext>
          </a:extLst>
        </xdr:cNvPr>
        <xdr:cNvSpPr/>
      </xdr:nvSpPr>
      <xdr:spPr>
        <a:xfrm>
          <a:off x="9394190" y="1480207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ED4D07D2-D670-4DAB-87EE-84AD93C3BE7E}"/>
            </a:ext>
          </a:extLst>
        </xdr:cNvPr>
        <xdr:cNvSpPr/>
      </xdr:nvSpPr>
      <xdr:spPr>
        <a:xfrm>
          <a:off x="8632190" y="14765061"/>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1D8C5969-7FBC-4A6B-A301-86941FD6C56F}"/>
            </a:ext>
          </a:extLst>
        </xdr:cNvPr>
        <xdr:cNvSpPr/>
      </xdr:nvSpPr>
      <xdr:spPr>
        <a:xfrm>
          <a:off x="7846060" y="1476310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AA7C11F3-B578-4113-8445-A2ECFA357385}"/>
            </a:ext>
          </a:extLst>
        </xdr:cNvPr>
        <xdr:cNvSpPr/>
      </xdr:nvSpPr>
      <xdr:spPr>
        <a:xfrm>
          <a:off x="7029450" y="1476055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86576F1F-D49E-4D9B-B96F-10923E079C9E}"/>
            </a:ext>
          </a:extLst>
        </xdr:cNvPr>
        <xdr:cNvSpPr/>
      </xdr:nvSpPr>
      <xdr:spPr>
        <a:xfrm>
          <a:off x="6231890" y="14766171"/>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E948FB5-8942-4D00-9FED-A304586620F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67136B4-8C9A-44F9-8BAE-DBF9633CF9D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917541C-22FB-4193-9D6B-E873EF07EC3B}"/>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860636E-84A9-48DB-BDD3-BCB352D99A1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473041E-100D-46AF-A7F0-AAAF1F5AA37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107772</xdr:rowOff>
    </xdr:from>
    <xdr:to>
      <xdr:col>55</xdr:col>
      <xdr:colOff>50800</xdr:colOff>
      <xdr:row>87</xdr:row>
      <xdr:rowOff>37922</xdr:rowOff>
    </xdr:to>
    <xdr:sp macro="" textlink="">
      <xdr:nvSpPr>
        <xdr:cNvPr id="365" name="楕円 364">
          <a:extLst>
            <a:ext uri="{FF2B5EF4-FFF2-40B4-BE49-F238E27FC236}">
              <a16:creationId xmlns:a16="http://schemas.microsoft.com/office/drawing/2014/main" id="{0C7BD841-16A3-4F79-B2AD-6017B42CA0AC}"/>
            </a:ext>
          </a:extLst>
        </xdr:cNvPr>
        <xdr:cNvSpPr/>
      </xdr:nvSpPr>
      <xdr:spPr>
        <a:xfrm>
          <a:off x="9394190" y="148505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950CC1FB-A2F8-4F01-823F-E2C79055B7F8}"/>
            </a:ext>
          </a:extLst>
        </xdr:cNvPr>
        <xdr:cNvSpPr txBox="1"/>
      </xdr:nvSpPr>
      <xdr:spPr>
        <a:xfrm>
          <a:off x="9467850" y="147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107837</xdr:rowOff>
    </xdr:from>
    <xdr:to>
      <xdr:col>50</xdr:col>
      <xdr:colOff>165100</xdr:colOff>
      <xdr:row>87</xdr:row>
      <xdr:rowOff>37987</xdr:rowOff>
    </xdr:to>
    <xdr:sp macro="" textlink="">
      <xdr:nvSpPr>
        <xdr:cNvPr id="367" name="楕円 366">
          <a:extLst>
            <a:ext uri="{FF2B5EF4-FFF2-40B4-BE49-F238E27FC236}">
              <a16:creationId xmlns:a16="http://schemas.microsoft.com/office/drawing/2014/main" id="{DA153531-6D17-4E86-97C9-DD1E7CC28049}"/>
            </a:ext>
          </a:extLst>
        </xdr:cNvPr>
        <xdr:cNvSpPr/>
      </xdr:nvSpPr>
      <xdr:spPr>
        <a:xfrm>
          <a:off x="8632190" y="1485063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158572</xdr:rowOff>
    </xdr:from>
    <xdr:to>
      <xdr:col>55</xdr:col>
      <xdr:colOff>0</xdr:colOff>
      <xdr:row>86</xdr:row>
      <xdr:rowOff>158637</xdr:rowOff>
    </xdr:to>
    <xdr:cxnSp macro="">
      <xdr:nvCxnSpPr>
        <xdr:cNvPr id="368" name="直線コネクタ 367">
          <a:extLst>
            <a:ext uri="{FF2B5EF4-FFF2-40B4-BE49-F238E27FC236}">
              <a16:creationId xmlns:a16="http://schemas.microsoft.com/office/drawing/2014/main" id="{1D8FA38B-F0C3-48EE-A213-4F428C457A99}"/>
            </a:ext>
          </a:extLst>
        </xdr:cNvPr>
        <xdr:cNvCxnSpPr/>
      </xdr:nvCxnSpPr>
      <xdr:spPr>
        <a:xfrm flipV="1">
          <a:off x="8686800" y="14905177"/>
          <a:ext cx="74295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107936</xdr:rowOff>
    </xdr:from>
    <xdr:to>
      <xdr:col>46</xdr:col>
      <xdr:colOff>38100</xdr:colOff>
      <xdr:row>87</xdr:row>
      <xdr:rowOff>38086</xdr:rowOff>
    </xdr:to>
    <xdr:sp macro="" textlink="">
      <xdr:nvSpPr>
        <xdr:cNvPr id="369" name="楕円 368">
          <a:extLst>
            <a:ext uri="{FF2B5EF4-FFF2-40B4-BE49-F238E27FC236}">
              <a16:creationId xmlns:a16="http://schemas.microsoft.com/office/drawing/2014/main" id="{48B1EDFE-3BDB-4EB5-83AB-F2AAF8854027}"/>
            </a:ext>
          </a:extLst>
        </xdr:cNvPr>
        <xdr:cNvSpPr/>
      </xdr:nvSpPr>
      <xdr:spPr>
        <a:xfrm>
          <a:off x="7846060" y="1485073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158637</xdr:rowOff>
    </xdr:from>
    <xdr:to>
      <xdr:col>50</xdr:col>
      <xdr:colOff>114300</xdr:colOff>
      <xdr:row>86</xdr:row>
      <xdr:rowOff>158736</xdr:rowOff>
    </xdr:to>
    <xdr:cxnSp macro="">
      <xdr:nvCxnSpPr>
        <xdr:cNvPr id="370" name="直線コネクタ 369">
          <a:extLst>
            <a:ext uri="{FF2B5EF4-FFF2-40B4-BE49-F238E27FC236}">
              <a16:creationId xmlns:a16="http://schemas.microsoft.com/office/drawing/2014/main" id="{4B65795D-9C92-4FD6-B788-7771267CA838}"/>
            </a:ext>
          </a:extLst>
        </xdr:cNvPr>
        <xdr:cNvCxnSpPr/>
      </xdr:nvCxnSpPr>
      <xdr:spPr>
        <a:xfrm flipV="1">
          <a:off x="7889240" y="14905242"/>
          <a:ext cx="79756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108034</xdr:rowOff>
    </xdr:from>
    <xdr:to>
      <xdr:col>41</xdr:col>
      <xdr:colOff>101600</xdr:colOff>
      <xdr:row>87</xdr:row>
      <xdr:rowOff>38184</xdr:rowOff>
    </xdr:to>
    <xdr:sp macro="" textlink="">
      <xdr:nvSpPr>
        <xdr:cNvPr id="371" name="楕円 370">
          <a:extLst>
            <a:ext uri="{FF2B5EF4-FFF2-40B4-BE49-F238E27FC236}">
              <a16:creationId xmlns:a16="http://schemas.microsoft.com/office/drawing/2014/main" id="{7BA16853-8257-491F-B022-CD9DF6F4F85B}"/>
            </a:ext>
          </a:extLst>
        </xdr:cNvPr>
        <xdr:cNvSpPr/>
      </xdr:nvSpPr>
      <xdr:spPr>
        <a:xfrm>
          <a:off x="7029450" y="148508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158736</xdr:rowOff>
    </xdr:from>
    <xdr:to>
      <xdr:col>45</xdr:col>
      <xdr:colOff>177800</xdr:colOff>
      <xdr:row>86</xdr:row>
      <xdr:rowOff>158834</xdr:rowOff>
    </xdr:to>
    <xdr:cxnSp macro="">
      <xdr:nvCxnSpPr>
        <xdr:cNvPr id="372" name="直線コネクタ 371">
          <a:extLst>
            <a:ext uri="{FF2B5EF4-FFF2-40B4-BE49-F238E27FC236}">
              <a16:creationId xmlns:a16="http://schemas.microsoft.com/office/drawing/2014/main" id="{9AAB57C1-72DC-4011-AA59-ACFFEB376106}"/>
            </a:ext>
          </a:extLst>
        </xdr:cNvPr>
        <xdr:cNvCxnSpPr/>
      </xdr:nvCxnSpPr>
      <xdr:spPr>
        <a:xfrm flipV="1">
          <a:off x="7084060" y="14905341"/>
          <a:ext cx="80518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108099</xdr:rowOff>
    </xdr:from>
    <xdr:to>
      <xdr:col>36</xdr:col>
      <xdr:colOff>165100</xdr:colOff>
      <xdr:row>87</xdr:row>
      <xdr:rowOff>38249</xdr:rowOff>
    </xdr:to>
    <xdr:sp macro="" textlink="">
      <xdr:nvSpPr>
        <xdr:cNvPr id="373" name="楕円 372">
          <a:extLst>
            <a:ext uri="{FF2B5EF4-FFF2-40B4-BE49-F238E27FC236}">
              <a16:creationId xmlns:a16="http://schemas.microsoft.com/office/drawing/2014/main" id="{C345431B-FFC8-49B2-8987-73BFBD8281C2}"/>
            </a:ext>
          </a:extLst>
        </xdr:cNvPr>
        <xdr:cNvSpPr/>
      </xdr:nvSpPr>
      <xdr:spPr>
        <a:xfrm>
          <a:off x="6231890" y="1485089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158834</xdr:rowOff>
    </xdr:from>
    <xdr:to>
      <xdr:col>41</xdr:col>
      <xdr:colOff>50800</xdr:colOff>
      <xdr:row>86</xdr:row>
      <xdr:rowOff>158899</xdr:rowOff>
    </xdr:to>
    <xdr:cxnSp macro="">
      <xdr:nvCxnSpPr>
        <xdr:cNvPr id="374" name="直線コネクタ 373">
          <a:extLst>
            <a:ext uri="{FF2B5EF4-FFF2-40B4-BE49-F238E27FC236}">
              <a16:creationId xmlns:a16="http://schemas.microsoft.com/office/drawing/2014/main" id="{A5B19B3E-48E0-4387-B4E9-6ABEF444DBB5}"/>
            </a:ext>
          </a:extLst>
        </xdr:cNvPr>
        <xdr:cNvCxnSpPr/>
      </xdr:nvCxnSpPr>
      <xdr:spPr>
        <a:xfrm flipV="1">
          <a:off x="6286500" y="14905439"/>
          <a:ext cx="79756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B12CECA7-5E22-4D0B-877F-CC44793CA023}"/>
            </a:ext>
          </a:extLst>
        </xdr:cNvPr>
        <xdr:cNvSpPr txBox="1"/>
      </xdr:nvSpPr>
      <xdr:spPr>
        <a:xfrm>
          <a:off x="8454467" y="145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8C0ACD7F-CD1C-4BE4-8F1D-98F2222EFE91}"/>
            </a:ext>
          </a:extLst>
        </xdr:cNvPr>
        <xdr:cNvSpPr txBox="1"/>
      </xdr:nvSpPr>
      <xdr:spPr>
        <a:xfrm>
          <a:off x="7673417" y="145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4C3D9356-D35C-4285-ACC0-DF0ED347B8FC}"/>
            </a:ext>
          </a:extLst>
        </xdr:cNvPr>
        <xdr:cNvSpPr txBox="1"/>
      </xdr:nvSpPr>
      <xdr:spPr>
        <a:xfrm>
          <a:off x="6866332" y="1453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2E767ECE-0E55-4960-B9F0-27C2A84D89C4}"/>
            </a:ext>
          </a:extLst>
        </xdr:cNvPr>
        <xdr:cNvSpPr txBox="1"/>
      </xdr:nvSpPr>
      <xdr:spPr>
        <a:xfrm>
          <a:off x="6068772" y="145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29114</xdr:rowOff>
    </xdr:from>
    <xdr:ext cx="469744" cy="259045"/>
    <xdr:sp macro="" textlink="">
      <xdr:nvSpPr>
        <xdr:cNvPr id="379" name="n_1mainValue【公営住宅】&#10;一人当たり面積">
          <a:extLst>
            <a:ext uri="{FF2B5EF4-FFF2-40B4-BE49-F238E27FC236}">
              <a16:creationId xmlns:a16="http://schemas.microsoft.com/office/drawing/2014/main" id="{59550ED8-E8D6-423B-A704-3D5E973A9CF0}"/>
            </a:ext>
          </a:extLst>
        </xdr:cNvPr>
        <xdr:cNvSpPr txBox="1"/>
      </xdr:nvSpPr>
      <xdr:spPr>
        <a:xfrm>
          <a:off x="8454467" y="1494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29213</xdr:rowOff>
    </xdr:from>
    <xdr:ext cx="469744" cy="259045"/>
    <xdr:sp macro="" textlink="">
      <xdr:nvSpPr>
        <xdr:cNvPr id="380" name="n_2mainValue【公営住宅】&#10;一人当たり面積">
          <a:extLst>
            <a:ext uri="{FF2B5EF4-FFF2-40B4-BE49-F238E27FC236}">
              <a16:creationId xmlns:a16="http://schemas.microsoft.com/office/drawing/2014/main" id="{5EBD38F8-1BEB-4B2B-A771-2E0DD4D7EDB6}"/>
            </a:ext>
          </a:extLst>
        </xdr:cNvPr>
        <xdr:cNvSpPr txBox="1"/>
      </xdr:nvSpPr>
      <xdr:spPr>
        <a:xfrm>
          <a:off x="7673417" y="149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29311</xdr:rowOff>
    </xdr:from>
    <xdr:ext cx="469744" cy="259045"/>
    <xdr:sp macro="" textlink="">
      <xdr:nvSpPr>
        <xdr:cNvPr id="381" name="n_3mainValue【公営住宅】&#10;一人当たり面積">
          <a:extLst>
            <a:ext uri="{FF2B5EF4-FFF2-40B4-BE49-F238E27FC236}">
              <a16:creationId xmlns:a16="http://schemas.microsoft.com/office/drawing/2014/main" id="{56DC5E16-B603-4978-A35B-7664D5AD1E8A}"/>
            </a:ext>
          </a:extLst>
        </xdr:cNvPr>
        <xdr:cNvSpPr txBox="1"/>
      </xdr:nvSpPr>
      <xdr:spPr>
        <a:xfrm>
          <a:off x="6866332" y="1494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29376</xdr:rowOff>
    </xdr:from>
    <xdr:ext cx="469744" cy="259045"/>
    <xdr:sp macro="" textlink="">
      <xdr:nvSpPr>
        <xdr:cNvPr id="382" name="n_4mainValue【公営住宅】&#10;一人当たり面積">
          <a:extLst>
            <a:ext uri="{FF2B5EF4-FFF2-40B4-BE49-F238E27FC236}">
              <a16:creationId xmlns:a16="http://schemas.microsoft.com/office/drawing/2014/main" id="{0DC0C5B0-7339-4E1F-BC6C-C0EE7A31B9E0}"/>
            </a:ext>
          </a:extLst>
        </xdr:cNvPr>
        <xdr:cNvSpPr txBox="1"/>
      </xdr:nvSpPr>
      <xdr:spPr>
        <a:xfrm>
          <a:off x="6068772" y="149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43CBDB06-0F75-4B45-9A84-87B12642EED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F32F2EBD-6B47-4F9F-9189-54EBDCD597B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4EA29728-D420-48B3-AB1E-FD6803D5D9C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FA9E994-850F-4C96-B1A6-64AF256E4E6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27439AF-F703-4EFE-B65A-BB592ADE8D4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2B013A6-A388-48BC-B495-5505139BA79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D254E41E-CE9C-40F0-BB0D-730D96F94B9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6F57149E-C534-4444-BC96-66A1B7E18446}"/>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6B9CFC4-2EA7-43D5-B53E-A5595A59C92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9A48D3A-D27C-47FF-B2D7-72AD843476A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28F2FC2-F817-4D32-80F7-6A8A6F73542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B3B70D99-ECBA-437C-BD21-EBD8BE19359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7DFD0A95-1517-4890-B510-24C7345BE91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817CAE49-F4ED-4EDD-BF9E-B340529997F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3735F801-5419-4754-AB03-F7DE1197A98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3843601A-B787-4F31-8AB6-84105008C37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B82CC3E0-D7CA-49D8-ABE1-C3CCE067CE9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C8E19B95-D653-4CCA-B825-8B8986196D6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EC1632B5-5B19-45BC-8BC3-A9C5CCBEB56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B79DB366-1622-40DE-83CD-3B1524F1B18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5F47C81D-029F-4852-B11C-CC745C5DCAD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2D3D80F-CAE0-4DED-B73E-E6694ACE7C3D}"/>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8FCBDB06-C8F0-4DF6-8D40-C3EFB45A6E7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90B0981D-23FD-4AEA-932E-2C243D3122B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4C122CF0-A297-4AE0-9DB1-24CD0F83F66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6FB0A990-EAD2-491D-9B55-5B04EE09801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40A84C3F-0A6B-44D2-9FFE-D247DAD9BCA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382F2F11-515C-4AAB-A63B-BFE27E2999FE}"/>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FCF56E73-C9D9-45EC-BF4E-7A74497C2DA2}"/>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41A79AC5-9BD8-480E-B6BF-6C3EF4763CBE}"/>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DA2AF2AF-99C3-4AEF-8710-49623AE044C9}"/>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1938AFA5-8D79-4884-8953-73F2C528C7D6}"/>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909FD1E4-689C-40B1-8469-A8D48947BD32}"/>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D21A72D-ED3F-4B91-86E7-005F1C6AAD54}"/>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E3BF7A06-085E-49AA-915E-28C0EE0218D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D9BE7CEB-8AE9-4DCA-9714-AAE7EAEC85EC}"/>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2ADEFA9A-D5DE-4095-A72F-09F405FBAF3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8C7E1A6F-878E-4F66-BF92-24F395B79611}"/>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24FA323A-460E-47F8-B47B-80A848C486AB}"/>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E556A278-F31F-4289-9A97-AA7CB13C3D7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E9F59C0F-81B3-4027-BD42-BE71F696B4B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6D8DC24F-059E-485B-9F30-0B252E76119B}"/>
            </a:ext>
          </a:extLst>
        </xdr:cNvPr>
        <xdr:cNvCxnSpPr/>
      </xdr:nvCxnSpPr>
      <xdr:spPr>
        <a:xfrm flipV="1">
          <a:off x="14703424" y="576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8AD6C5DB-B2DD-4576-904A-FDD5EA03D3A3}"/>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2B36CCB9-F441-4004-BA74-7BA3608389BC}"/>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B02B4F48-B719-4092-A337-AA3795E7B941}"/>
            </a:ext>
          </a:extLst>
        </xdr:cNvPr>
        <xdr:cNvSpPr txBox="1"/>
      </xdr:nvSpPr>
      <xdr:spPr>
        <a:xfrm>
          <a:off x="14742160" y="553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4DFA5BFE-52B7-40A2-910B-F65B2BA66301}"/>
            </a:ext>
          </a:extLst>
        </xdr:cNvPr>
        <xdr:cNvCxnSpPr/>
      </xdr:nvCxnSpPr>
      <xdr:spPr>
        <a:xfrm>
          <a:off x="1461135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A688A59E-7940-4CC6-95B2-D474A85801F2}"/>
            </a:ext>
          </a:extLst>
        </xdr:cNvPr>
        <xdr:cNvSpPr txBox="1"/>
      </xdr:nvSpPr>
      <xdr:spPr>
        <a:xfrm>
          <a:off x="14742160" y="6516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6D8F92E2-C7CF-413F-9373-9EB11F17411B}"/>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id="{501414DB-82A2-448B-B8D5-7E346EA16B2F}"/>
            </a:ext>
          </a:extLst>
        </xdr:cNvPr>
        <xdr:cNvSpPr/>
      </xdr:nvSpPr>
      <xdr:spPr>
        <a:xfrm>
          <a:off x="13887450" y="647736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id="{C5B37A53-2898-4C50-BD06-A7BEA43DC70A}"/>
            </a:ext>
          </a:extLst>
        </xdr:cNvPr>
        <xdr:cNvSpPr/>
      </xdr:nvSpPr>
      <xdr:spPr>
        <a:xfrm>
          <a:off x="13089890" y="64896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id="{1A1FAAA6-92AF-4F29-912F-ABA2411B9DA8}"/>
            </a:ext>
          </a:extLst>
        </xdr:cNvPr>
        <xdr:cNvSpPr/>
      </xdr:nvSpPr>
      <xdr:spPr>
        <a:xfrm>
          <a:off x="12303760" y="647899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id="{CC9ABF1F-4BB7-44CD-A07F-B6AE1C084994}"/>
            </a:ext>
          </a:extLst>
        </xdr:cNvPr>
        <xdr:cNvSpPr/>
      </xdr:nvSpPr>
      <xdr:spPr>
        <a:xfrm>
          <a:off x="11487150" y="64879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9C2FA12-48C2-40B8-98E1-50700B1FA91B}"/>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AC380DA-C7D0-4B40-8429-10A6FE331BF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BD316CB-9BFB-4EC7-B2AD-554B3FFE406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C062A6C-8214-40E9-9275-DEDCDAC2C2B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D6EBE282-BF30-43E3-BB64-0E267436119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0" name="楕円 439">
          <a:extLst>
            <a:ext uri="{FF2B5EF4-FFF2-40B4-BE49-F238E27FC236}">
              <a16:creationId xmlns:a16="http://schemas.microsoft.com/office/drawing/2014/main" id="{9447B5D1-49BF-4F6B-B346-BDFFA672FC2C}"/>
            </a:ext>
          </a:extLst>
        </xdr:cNvPr>
        <xdr:cNvSpPr/>
      </xdr:nvSpPr>
      <xdr:spPr>
        <a:xfrm>
          <a:off x="14649450" y="63995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1FC0B84F-B0D9-4BA4-A671-E23050B5E1D9}"/>
            </a:ext>
          </a:extLst>
        </xdr:cNvPr>
        <xdr:cNvSpPr txBox="1"/>
      </xdr:nvSpPr>
      <xdr:spPr>
        <a:xfrm>
          <a:off x="1474216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442" name="楕円 441">
          <a:extLst>
            <a:ext uri="{FF2B5EF4-FFF2-40B4-BE49-F238E27FC236}">
              <a16:creationId xmlns:a16="http://schemas.microsoft.com/office/drawing/2014/main" id="{561C3FC4-E12B-461C-B365-6F350F7B3011}"/>
            </a:ext>
          </a:extLst>
        </xdr:cNvPr>
        <xdr:cNvSpPr/>
      </xdr:nvSpPr>
      <xdr:spPr>
        <a:xfrm>
          <a:off x="13887450" y="636197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72934</xdr:rowOff>
    </xdr:from>
    <xdr:to>
      <xdr:col>85</xdr:col>
      <xdr:colOff>127000</xdr:colOff>
      <xdr:row>37</xdr:row>
      <xdr:rowOff>110490</xdr:rowOff>
    </xdr:to>
    <xdr:cxnSp macro="">
      <xdr:nvCxnSpPr>
        <xdr:cNvPr id="443" name="直線コネクタ 442">
          <a:extLst>
            <a:ext uri="{FF2B5EF4-FFF2-40B4-BE49-F238E27FC236}">
              <a16:creationId xmlns:a16="http://schemas.microsoft.com/office/drawing/2014/main" id="{7D8BAF5D-9E60-4B53-AB59-970A01FB59E3}"/>
            </a:ext>
          </a:extLst>
        </xdr:cNvPr>
        <xdr:cNvCxnSpPr/>
      </xdr:nvCxnSpPr>
      <xdr:spPr>
        <a:xfrm>
          <a:off x="13942060" y="6416584"/>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44" name="楕円 443">
          <a:extLst>
            <a:ext uri="{FF2B5EF4-FFF2-40B4-BE49-F238E27FC236}">
              <a16:creationId xmlns:a16="http://schemas.microsoft.com/office/drawing/2014/main" id="{072291F2-B7FD-4C51-85AF-F10909405FC7}"/>
            </a:ext>
          </a:extLst>
        </xdr:cNvPr>
        <xdr:cNvSpPr/>
      </xdr:nvSpPr>
      <xdr:spPr>
        <a:xfrm>
          <a:off x="13089890" y="63181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72934</xdr:rowOff>
    </xdr:to>
    <xdr:cxnSp macro="">
      <xdr:nvCxnSpPr>
        <xdr:cNvPr id="445" name="直線コネクタ 444">
          <a:extLst>
            <a:ext uri="{FF2B5EF4-FFF2-40B4-BE49-F238E27FC236}">
              <a16:creationId xmlns:a16="http://schemas.microsoft.com/office/drawing/2014/main" id="{1E018837-D6FA-418E-B36B-A823B27F6510}"/>
            </a:ext>
          </a:extLst>
        </xdr:cNvPr>
        <xdr:cNvCxnSpPr/>
      </xdr:nvCxnSpPr>
      <xdr:spPr>
        <a:xfrm>
          <a:off x="13144500" y="6368959"/>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46" name="楕円 445">
          <a:extLst>
            <a:ext uri="{FF2B5EF4-FFF2-40B4-BE49-F238E27FC236}">
              <a16:creationId xmlns:a16="http://schemas.microsoft.com/office/drawing/2014/main" id="{CC928449-C6DD-4113-BBAA-EB4DB129A4C0}"/>
            </a:ext>
          </a:extLst>
        </xdr:cNvPr>
        <xdr:cNvSpPr/>
      </xdr:nvSpPr>
      <xdr:spPr>
        <a:xfrm>
          <a:off x="12303760" y="62672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27214</xdr:rowOff>
    </xdr:to>
    <xdr:cxnSp macro="">
      <xdr:nvCxnSpPr>
        <xdr:cNvPr id="447" name="直線コネクタ 446">
          <a:extLst>
            <a:ext uri="{FF2B5EF4-FFF2-40B4-BE49-F238E27FC236}">
              <a16:creationId xmlns:a16="http://schemas.microsoft.com/office/drawing/2014/main" id="{977A4794-E193-4DF7-BC3C-51851FF7CCBF}"/>
            </a:ext>
          </a:extLst>
        </xdr:cNvPr>
        <xdr:cNvCxnSpPr/>
      </xdr:nvCxnSpPr>
      <xdr:spPr>
        <a:xfrm>
          <a:off x="12346940" y="6321878"/>
          <a:ext cx="79756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58057</xdr:rowOff>
    </xdr:from>
    <xdr:to>
      <xdr:col>67</xdr:col>
      <xdr:colOff>101600</xdr:colOff>
      <xdr:row>36</xdr:row>
      <xdr:rowOff>159657</xdr:rowOff>
    </xdr:to>
    <xdr:sp macro="" textlink="">
      <xdr:nvSpPr>
        <xdr:cNvPr id="448" name="楕円 447">
          <a:extLst>
            <a:ext uri="{FF2B5EF4-FFF2-40B4-BE49-F238E27FC236}">
              <a16:creationId xmlns:a16="http://schemas.microsoft.com/office/drawing/2014/main" id="{A7279CCD-C130-4AE9-B94A-1B4EF71FE0BF}"/>
            </a:ext>
          </a:extLst>
        </xdr:cNvPr>
        <xdr:cNvSpPr/>
      </xdr:nvSpPr>
      <xdr:spPr>
        <a:xfrm>
          <a:off x="11487150" y="62264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108857</xdr:rowOff>
    </xdr:from>
    <xdr:to>
      <xdr:col>71</xdr:col>
      <xdr:colOff>177800</xdr:colOff>
      <xdr:row>36</xdr:row>
      <xdr:rowOff>149678</xdr:rowOff>
    </xdr:to>
    <xdr:cxnSp macro="">
      <xdr:nvCxnSpPr>
        <xdr:cNvPr id="449" name="直線コネクタ 448">
          <a:extLst>
            <a:ext uri="{FF2B5EF4-FFF2-40B4-BE49-F238E27FC236}">
              <a16:creationId xmlns:a16="http://schemas.microsoft.com/office/drawing/2014/main" id="{1EF1BFA1-0F43-46E8-B37C-E4492FE0B41D}"/>
            </a:ext>
          </a:extLst>
        </xdr:cNvPr>
        <xdr:cNvCxnSpPr/>
      </xdr:nvCxnSpPr>
      <xdr:spPr>
        <a:xfrm>
          <a:off x="11541760" y="6279152"/>
          <a:ext cx="80518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EE9293C8-4BB9-4958-9849-AE9194D115E3}"/>
            </a:ext>
          </a:extLst>
        </xdr:cNvPr>
        <xdr:cNvSpPr txBox="1"/>
      </xdr:nvSpPr>
      <xdr:spPr>
        <a:xfrm>
          <a:off x="13738234" y="657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29FFE4AD-9CA3-4F19-B57B-236064327A32}"/>
            </a:ext>
          </a:extLst>
        </xdr:cNvPr>
        <xdr:cNvSpPr txBox="1"/>
      </xdr:nvSpPr>
      <xdr:spPr>
        <a:xfrm>
          <a:off x="12957184" y="658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A514632F-D13C-409F-B6B5-3C4A04FC9CC0}"/>
            </a:ext>
          </a:extLst>
        </xdr:cNvPr>
        <xdr:cNvSpPr txBox="1"/>
      </xdr:nvSpPr>
      <xdr:spPr>
        <a:xfrm>
          <a:off x="12171054" y="657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D022A560-930D-43C6-8A69-0BAF8E23982A}"/>
            </a:ext>
          </a:extLst>
        </xdr:cNvPr>
        <xdr:cNvSpPr txBox="1"/>
      </xdr:nvSpPr>
      <xdr:spPr>
        <a:xfrm>
          <a:off x="11354444" y="658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140261</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542BA7EF-DA8B-4B25-8FD9-70F0DC64DF4E}"/>
            </a:ext>
          </a:extLst>
        </xdr:cNvPr>
        <xdr:cNvSpPr txBox="1"/>
      </xdr:nvSpPr>
      <xdr:spPr>
        <a:xfrm>
          <a:off x="13738234" y="613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DB5E907C-5693-477E-9FA9-56BFEBB7A4C2}"/>
            </a:ext>
          </a:extLst>
        </xdr:cNvPr>
        <xdr:cNvSpPr txBox="1"/>
      </xdr:nvSpPr>
      <xdr:spPr>
        <a:xfrm>
          <a:off x="1295718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6129717B-F5EF-4EB8-8599-90D9007851E0}"/>
            </a:ext>
          </a:extLst>
        </xdr:cNvPr>
        <xdr:cNvSpPr txBox="1"/>
      </xdr:nvSpPr>
      <xdr:spPr>
        <a:xfrm>
          <a:off x="12171054" y="604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4734</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1C6E33FB-AD39-475A-B2DA-E5629A443F14}"/>
            </a:ext>
          </a:extLst>
        </xdr:cNvPr>
        <xdr:cNvSpPr txBox="1"/>
      </xdr:nvSpPr>
      <xdr:spPr>
        <a:xfrm>
          <a:off x="11354444" y="60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A1A16077-31ED-46FE-A4D3-7D81A98A92A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B242A286-4F64-4138-A971-400161C9942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210BF32D-4D3B-44BD-A9A2-33890B78416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A91CAB66-1DE3-425A-9179-32BC5F55E75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4B1925C9-4688-496C-BFC0-C0D77089D85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86AC3D0B-EC10-4CBB-8A95-CD0616EB143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1425DF6D-345A-4636-9F77-41792C530B3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F82FED51-C6C0-497B-BC3C-EB38B25108E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880E347F-F7C9-4AFB-8A03-628B7B2F94F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58B47428-AA86-454D-894F-E916EEE46D94}"/>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6890BC51-CF9B-4436-9382-F91E4CA7FEC3}"/>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5E14E450-B960-473C-B511-EDE5ABAE915F}"/>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38B966E6-73B4-4623-A52A-0293756BBCA8}"/>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7CD65AA3-9073-42BF-8F70-E0BC702B9B9C}"/>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1D699965-99F3-4634-8449-FA4530C55D71}"/>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9E6D134F-8ACA-4D34-98A6-27202080467E}"/>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249BF010-B99C-4C3A-A7BA-DDF3E1949A18}"/>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AD560CCE-E040-44F5-9F75-77B5A16A19F9}"/>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BA517D9E-F0C9-4DA9-B644-C126B37466BF}"/>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48DC9655-3778-4FC8-85B3-D8BF1B05D6CC}"/>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3EC2DD17-E500-426E-850B-49D066345CC5}"/>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2F789B00-C830-4CFD-89F3-538B5CE90D0A}"/>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B66C3DFB-A9C2-46AC-9DD7-A48ABB70BBA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79C6DA70-A72C-4692-8364-243C4F20AD30}"/>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11BF27E6-07AC-496C-9EA7-8E1E6FBD796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3B3A4337-0AA6-4E88-B6F0-7FCBAC37E793}"/>
            </a:ext>
          </a:extLst>
        </xdr:cNvPr>
        <xdr:cNvCxnSpPr/>
      </xdr:nvCxnSpPr>
      <xdr:spPr>
        <a:xfrm flipV="1">
          <a:off x="19947254" y="5677444"/>
          <a:ext cx="0" cy="15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231EE2D6-A1E2-458B-BD55-B3A065F17B4E}"/>
            </a:ext>
          </a:extLst>
        </xdr:cNvPr>
        <xdr:cNvSpPr txBox="1"/>
      </xdr:nvSpPr>
      <xdr:spPr>
        <a:xfrm>
          <a:off x="19985990" y="72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BC976189-CA83-4211-B1D1-7E209FF9F990}"/>
            </a:ext>
          </a:extLst>
        </xdr:cNvPr>
        <xdr:cNvCxnSpPr/>
      </xdr:nvCxnSpPr>
      <xdr:spPr>
        <a:xfrm>
          <a:off x="198856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30893E10-F758-42B0-9195-6DBA4E7D5C9B}"/>
            </a:ext>
          </a:extLst>
        </xdr:cNvPr>
        <xdr:cNvSpPr txBox="1"/>
      </xdr:nvSpPr>
      <xdr:spPr>
        <a:xfrm>
          <a:off x="19985990" y="54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8AA3D4AB-1ADD-4D4F-BE4E-D1981E02EFDE}"/>
            </a:ext>
          </a:extLst>
        </xdr:cNvPr>
        <xdr:cNvCxnSpPr/>
      </xdr:nvCxnSpPr>
      <xdr:spPr>
        <a:xfrm>
          <a:off x="19885660" y="56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C043DDFC-4ECE-4441-A3AE-2ED2D589F277}"/>
            </a:ext>
          </a:extLst>
        </xdr:cNvPr>
        <xdr:cNvSpPr txBox="1"/>
      </xdr:nvSpPr>
      <xdr:spPr>
        <a:xfrm>
          <a:off x="1998599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580927C5-0323-4689-8735-8A9E59A7E155}"/>
            </a:ext>
          </a:extLst>
        </xdr:cNvPr>
        <xdr:cNvSpPr/>
      </xdr:nvSpPr>
      <xdr:spPr>
        <a:xfrm>
          <a:off x="19904710" y="67467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id="{7F2CED73-508B-4F14-86FF-A020315A65E6}"/>
            </a:ext>
          </a:extLst>
        </xdr:cNvPr>
        <xdr:cNvSpPr/>
      </xdr:nvSpPr>
      <xdr:spPr>
        <a:xfrm>
          <a:off x="19161760" y="6704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id="{0DB0574B-2A58-4248-B2AB-36AD918A1232}"/>
            </a:ext>
          </a:extLst>
        </xdr:cNvPr>
        <xdr:cNvSpPr/>
      </xdr:nvSpPr>
      <xdr:spPr>
        <a:xfrm>
          <a:off x="18345150" y="67625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id="{93C645A0-7451-49FD-8993-21616E1E4E43}"/>
            </a:ext>
          </a:extLst>
        </xdr:cNvPr>
        <xdr:cNvSpPr/>
      </xdr:nvSpPr>
      <xdr:spPr>
        <a:xfrm>
          <a:off x="17547590" y="6765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id="{8F59C60C-3727-48DF-A987-B863D701D55D}"/>
            </a:ext>
          </a:extLst>
        </xdr:cNvPr>
        <xdr:cNvSpPr/>
      </xdr:nvSpPr>
      <xdr:spPr>
        <a:xfrm>
          <a:off x="16761460" y="6731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BF944A2-CD7F-47B3-B03D-8554BF160A6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83FB6A59-036C-4081-8443-0B5FFC596AB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9550B8F-6E07-4E89-AC8E-BEED01C414E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849B3B1B-E1C0-4BEB-BFCE-85DB4C95A94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5B4D5365-1FAF-4572-AFDE-8E094B02F1C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99" name="楕円 498">
          <a:extLst>
            <a:ext uri="{FF2B5EF4-FFF2-40B4-BE49-F238E27FC236}">
              <a16:creationId xmlns:a16="http://schemas.microsoft.com/office/drawing/2014/main" id="{8E3C4F7F-8CBF-4BDA-A586-8C9439051088}"/>
            </a:ext>
          </a:extLst>
        </xdr:cNvPr>
        <xdr:cNvSpPr/>
      </xdr:nvSpPr>
      <xdr:spPr>
        <a:xfrm>
          <a:off x="19904710" y="64365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111958</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E0C46E5C-ABEF-432B-B6B1-13A5346077B2}"/>
            </a:ext>
          </a:extLst>
        </xdr:cNvPr>
        <xdr:cNvSpPr txBox="1"/>
      </xdr:nvSpPr>
      <xdr:spPr>
        <a:xfrm>
          <a:off x="19985990"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98878</xdr:rowOff>
    </xdr:from>
    <xdr:to>
      <xdr:col>112</xdr:col>
      <xdr:colOff>38100</xdr:colOff>
      <xdr:row>38</xdr:row>
      <xdr:rowOff>29028</xdr:rowOff>
    </xdr:to>
    <xdr:sp macro="" textlink="">
      <xdr:nvSpPr>
        <xdr:cNvPr id="501" name="楕円 500">
          <a:extLst>
            <a:ext uri="{FF2B5EF4-FFF2-40B4-BE49-F238E27FC236}">
              <a16:creationId xmlns:a16="http://schemas.microsoft.com/office/drawing/2014/main" id="{1ECADF99-AF49-4378-9B92-A36F32294101}"/>
            </a:ext>
          </a:extLst>
        </xdr:cNvPr>
        <xdr:cNvSpPr/>
      </xdr:nvSpPr>
      <xdr:spPr>
        <a:xfrm>
          <a:off x="19161760" y="64387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139881</xdr:rowOff>
    </xdr:from>
    <xdr:to>
      <xdr:col>116</xdr:col>
      <xdr:colOff>63500</xdr:colOff>
      <xdr:row>37</xdr:row>
      <xdr:rowOff>149678</xdr:rowOff>
    </xdr:to>
    <xdr:cxnSp macro="">
      <xdr:nvCxnSpPr>
        <xdr:cNvPr id="502" name="直線コネクタ 501">
          <a:extLst>
            <a:ext uri="{FF2B5EF4-FFF2-40B4-BE49-F238E27FC236}">
              <a16:creationId xmlns:a16="http://schemas.microsoft.com/office/drawing/2014/main" id="{05CB8D4C-4DBE-4CE8-AC88-D5D33C3E184D}"/>
            </a:ext>
          </a:extLst>
        </xdr:cNvPr>
        <xdr:cNvCxnSpPr/>
      </xdr:nvCxnSpPr>
      <xdr:spPr>
        <a:xfrm flipV="1">
          <a:off x="19204940" y="6479721"/>
          <a:ext cx="74295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503" name="楕円 502">
          <a:extLst>
            <a:ext uri="{FF2B5EF4-FFF2-40B4-BE49-F238E27FC236}">
              <a16:creationId xmlns:a16="http://schemas.microsoft.com/office/drawing/2014/main" id="{4BDF3023-6FC0-4ECE-AC3B-ECA68241AFB8}"/>
            </a:ext>
          </a:extLst>
        </xdr:cNvPr>
        <xdr:cNvSpPr/>
      </xdr:nvSpPr>
      <xdr:spPr>
        <a:xfrm>
          <a:off x="18345150" y="644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149678</xdr:rowOff>
    </xdr:from>
    <xdr:to>
      <xdr:col>111</xdr:col>
      <xdr:colOff>177800</xdr:colOff>
      <xdr:row>37</xdr:row>
      <xdr:rowOff>156210</xdr:rowOff>
    </xdr:to>
    <xdr:cxnSp macro="">
      <xdr:nvCxnSpPr>
        <xdr:cNvPr id="504" name="直線コネクタ 503">
          <a:extLst>
            <a:ext uri="{FF2B5EF4-FFF2-40B4-BE49-F238E27FC236}">
              <a16:creationId xmlns:a16="http://schemas.microsoft.com/office/drawing/2014/main" id="{249BF4CD-3A6D-4348-85D9-7E8E2D859A48}"/>
            </a:ext>
          </a:extLst>
        </xdr:cNvPr>
        <xdr:cNvCxnSpPr/>
      </xdr:nvCxnSpPr>
      <xdr:spPr>
        <a:xfrm flipV="1">
          <a:off x="18399760" y="6493328"/>
          <a:ext cx="80518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111942</xdr:rowOff>
    </xdr:from>
    <xdr:to>
      <xdr:col>102</xdr:col>
      <xdr:colOff>165100</xdr:colOff>
      <xdr:row>38</xdr:row>
      <xdr:rowOff>42092</xdr:rowOff>
    </xdr:to>
    <xdr:sp macro="" textlink="">
      <xdr:nvSpPr>
        <xdr:cNvPr id="505" name="楕円 504">
          <a:extLst>
            <a:ext uri="{FF2B5EF4-FFF2-40B4-BE49-F238E27FC236}">
              <a16:creationId xmlns:a16="http://schemas.microsoft.com/office/drawing/2014/main" id="{9BFAF19D-E3E1-4148-9B57-DF893858D2EB}"/>
            </a:ext>
          </a:extLst>
        </xdr:cNvPr>
        <xdr:cNvSpPr/>
      </xdr:nvSpPr>
      <xdr:spPr>
        <a:xfrm>
          <a:off x="17547590" y="64555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162741</xdr:rowOff>
    </xdr:to>
    <xdr:cxnSp macro="">
      <xdr:nvCxnSpPr>
        <xdr:cNvPr id="506" name="直線コネクタ 505">
          <a:extLst>
            <a:ext uri="{FF2B5EF4-FFF2-40B4-BE49-F238E27FC236}">
              <a16:creationId xmlns:a16="http://schemas.microsoft.com/office/drawing/2014/main" id="{E29C07BA-5647-4EE5-8573-56324B96354A}"/>
            </a:ext>
          </a:extLst>
        </xdr:cNvPr>
        <xdr:cNvCxnSpPr/>
      </xdr:nvCxnSpPr>
      <xdr:spPr>
        <a:xfrm flipV="1">
          <a:off x="17602200" y="6501765"/>
          <a:ext cx="7975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118473</xdr:rowOff>
    </xdr:from>
    <xdr:to>
      <xdr:col>98</xdr:col>
      <xdr:colOff>38100</xdr:colOff>
      <xdr:row>38</xdr:row>
      <xdr:rowOff>48623</xdr:rowOff>
    </xdr:to>
    <xdr:sp macro="" textlink="">
      <xdr:nvSpPr>
        <xdr:cNvPr id="507" name="楕円 506">
          <a:extLst>
            <a:ext uri="{FF2B5EF4-FFF2-40B4-BE49-F238E27FC236}">
              <a16:creationId xmlns:a16="http://schemas.microsoft.com/office/drawing/2014/main" id="{9D7C50AF-5C38-46E9-87D9-3BCA7D572CDA}"/>
            </a:ext>
          </a:extLst>
        </xdr:cNvPr>
        <xdr:cNvSpPr/>
      </xdr:nvSpPr>
      <xdr:spPr>
        <a:xfrm>
          <a:off x="16761460" y="6464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162741</xdr:rowOff>
    </xdr:from>
    <xdr:to>
      <xdr:col>102</xdr:col>
      <xdr:colOff>114300</xdr:colOff>
      <xdr:row>37</xdr:row>
      <xdr:rowOff>169273</xdr:rowOff>
    </xdr:to>
    <xdr:cxnSp macro="">
      <xdr:nvCxnSpPr>
        <xdr:cNvPr id="508" name="直線コネクタ 507">
          <a:extLst>
            <a:ext uri="{FF2B5EF4-FFF2-40B4-BE49-F238E27FC236}">
              <a16:creationId xmlns:a16="http://schemas.microsoft.com/office/drawing/2014/main" id="{18BB64E5-2440-4E52-B0A8-55E9414F3982}"/>
            </a:ext>
          </a:extLst>
        </xdr:cNvPr>
        <xdr:cNvCxnSpPr/>
      </xdr:nvCxnSpPr>
      <xdr:spPr>
        <a:xfrm flipV="1">
          <a:off x="16804640" y="6508296"/>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C0E27CCA-E6C7-4FAB-A41A-89CEB8BE189E}"/>
            </a:ext>
          </a:extLst>
        </xdr:cNvPr>
        <xdr:cNvSpPr txBox="1"/>
      </xdr:nvSpPr>
      <xdr:spPr>
        <a:xfrm>
          <a:off x="18982132"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2EA4AC94-E097-4FF6-A06C-5CA4E3B6C77D}"/>
            </a:ext>
          </a:extLst>
        </xdr:cNvPr>
        <xdr:cNvSpPr txBox="1"/>
      </xdr:nvSpPr>
      <xdr:spPr>
        <a:xfrm>
          <a:off x="18182032" y="6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3AA705AC-F0DF-46D5-AFE5-682BB5C1B073}"/>
            </a:ext>
          </a:extLst>
        </xdr:cNvPr>
        <xdr:cNvSpPr txBox="1"/>
      </xdr:nvSpPr>
      <xdr:spPr>
        <a:xfrm>
          <a:off x="17384472"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98EC20BD-107D-40CD-9E67-E76EF6134C52}"/>
            </a:ext>
          </a:extLst>
        </xdr:cNvPr>
        <xdr:cNvSpPr txBox="1"/>
      </xdr:nvSpPr>
      <xdr:spPr>
        <a:xfrm>
          <a:off x="16588817" y="68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45555</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459D0023-3070-4058-B22D-18D5ADAF0738}"/>
            </a:ext>
          </a:extLst>
        </xdr:cNvPr>
        <xdr:cNvSpPr txBox="1"/>
      </xdr:nvSpPr>
      <xdr:spPr>
        <a:xfrm>
          <a:off x="18982132" y="621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5966C40C-A6F6-47F6-BF4C-E02089BD571C}"/>
            </a:ext>
          </a:extLst>
        </xdr:cNvPr>
        <xdr:cNvSpPr txBox="1"/>
      </xdr:nvSpPr>
      <xdr:spPr>
        <a:xfrm>
          <a:off x="18182032"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58619</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F74EE152-EA08-444D-B7F7-F83F8A2DF1C6}"/>
            </a:ext>
          </a:extLst>
        </xdr:cNvPr>
        <xdr:cNvSpPr txBox="1"/>
      </xdr:nvSpPr>
      <xdr:spPr>
        <a:xfrm>
          <a:off x="17384472" y="622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65150</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FDECD667-6FE2-497F-B836-161758541778}"/>
            </a:ext>
          </a:extLst>
        </xdr:cNvPr>
        <xdr:cNvSpPr txBox="1"/>
      </xdr:nvSpPr>
      <xdr:spPr>
        <a:xfrm>
          <a:off x="16588817" y="623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82B99634-9287-45E0-822D-DBB9DBA6EC8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42EC80FC-9FFB-4015-A72E-BA31015877D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EF9E41CB-BB67-42F5-A9B9-01498464271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F67B6921-136F-4B26-8238-9A73DD69961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B1F21657-4506-4264-9B00-FCDD63A092E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849E0CF2-F0B5-448B-B639-CF45358A456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7C4FAAEC-2D77-4607-9B81-BD672195F7D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81D885D4-DE4F-45BB-8991-DBE665DF0EA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82DE3167-4C19-457D-9A22-F98EB86904D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EDA80311-005D-4FAB-A774-410002B2C16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C962B6A6-E366-4F13-BB74-B59174406DB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7DD41B70-2707-4BA0-A875-CCA5115AFA42}"/>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A7FA0C42-A565-4D1F-8C20-275032557AD6}"/>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4EC1DB32-7CC8-4D10-8E39-086C4B4538AE}"/>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4132FC84-7AE8-4E01-9F88-B808348ACD61}"/>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8F825AE6-682F-411E-B8DB-8F8B99D3335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5AFB688B-897E-496D-959F-FB620CB667E8}"/>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9510F58D-C40C-4605-A81A-13767D257520}"/>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CEEDCF41-B2A1-43BB-B46E-CAE2CC66174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DAC2EB7A-C913-4282-8C00-203E1640E9C1}"/>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3F30080F-C1BB-4080-9BF5-2095151528DD}"/>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484F18AE-2D3B-418C-9441-9D06B460F57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2E1FCF86-FE58-4343-BA43-6C4832999AAD}"/>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C145B62F-1DA3-472B-A3CE-735AFDDB6C3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279F3EDE-ED23-490B-99B0-8C45ABE8205F}"/>
            </a:ext>
          </a:extLst>
        </xdr:cNvPr>
        <xdr:cNvCxnSpPr/>
      </xdr:nvCxnSpPr>
      <xdr:spPr>
        <a:xfrm flipV="1">
          <a:off x="14703424" y="97250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5D5478A3-5A10-4968-BA77-73CCFA4B7FDC}"/>
            </a:ext>
          </a:extLst>
        </xdr:cNvPr>
        <xdr:cNvSpPr txBox="1"/>
      </xdr:nvSpPr>
      <xdr:spPr>
        <a:xfrm>
          <a:off x="147421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C6CFD50B-C4EC-4AEE-9448-DE358B41FC41}"/>
            </a:ext>
          </a:extLst>
        </xdr:cNvPr>
        <xdr:cNvCxnSpPr/>
      </xdr:nvCxnSpPr>
      <xdr:spPr>
        <a:xfrm>
          <a:off x="1461135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27E247BF-E2EC-4168-9489-ADCD6C4FD9FA}"/>
            </a:ext>
          </a:extLst>
        </xdr:cNvPr>
        <xdr:cNvSpPr txBox="1"/>
      </xdr:nvSpPr>
      <xdr:spPr>
        <a:xfrm>
          <a:off x="1474216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30D3A9D2-75E7-4F07-BA55-226B11B665F5}"/>
            </a:ext>
          </a:extLst>
        </xdr:cNvPr>
        <xdr:cNvCxnSpPr/>
      </xdr:nvCxnSpPr>
      <xdr:spPr>
        <a:xfrm>
          <a:off x="14611350" y="9725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51899724-9024-4DDA-9073-A2F8CCDC13A6}"/>
            </a:ext>
          </a:extLst>
        </xdr:cNvPr>
        <xdr:cNvSpPr txBox="1"/>
      </xdr:nvSpPr>
      <xdr:spPr>
        <a:xfrm>
          <a:off x="1474216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A1B10E18-808A-41FE-9C9E-343932052957}"/>
            </a:ext>
          </a:extLst>
        </xdr:cNvPr>
        <xdr:cNvSpPr/>
      </xdr:nvSpPr>
      <xdr:spPr>
        <a:xfrm>
          <a:off x="14649450" y="10278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id="{71BEC8FA-ABDB-41B1-B1C5-AB09676B4904}"/>
            </a:ext>
          </a:extLst>
        </xdr:cNvPr>
        <xdr:cNvSpPr/>
      </xdr:nvSpPr>
      <xdr:spPr>
        <a:xfrm>
          <a:off x="13887450" y="1030287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id="{62D103CE-3538-4A76-A213-41EA5F0510A6}"/>
            </a:ext>
          </a:extLst>
        </xdr:cNvPr>
        <xdr:cNvSpPr/>
      </xdr:nvSpPr>
      <xdr:spPr>
        <a:xfrm>
          <a:off x="13089890" y="102876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id="{EBE3F0A5-4CFB-4726-BCE0-E378C01B6848}"/>
            </a:ext>
          </a:extLst>
        </xdr:cNvPr>
        <xdr:cNvSpPr/>
      </xdr:nvSpPr>
      <xdr:spPr>
        <a:xfrm>
          <a:off x="12303760" y="10270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id="{CFEE3B31-5271-426A-809B-B9BB2C5CDC14}"/>
            </a:ext>
          </a:extLst>
        </xdr:cNvPr>
        <xdr:cNvSpPr/>
      </xdr:nvSpPr>
      <xdr:spPr>
        <a:xfrm>
          <a:off x="11487150" y="10274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0903B08-A81B-4A09-B6BB-263CB070F0E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71D3233-B1C9-479A-8530-56F8361C476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68D1493A-398B-452F-ACAD-9443649399E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CC7E435-86EB-42EC-B780-61880D9D9C3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4F83E24-2C14-4678-8335-3174DD829C6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7" name="楕円 556">
          <a:extLst>
            <a:ext uri="{FF2B5EF4-FFF2-40B4-BE49-F238E27FC236}">
              <a16:creationId xmlns:a16="http://schemas.microsoft.com/office/drawing/2014/main" id="{3D8627E4-5CE0-47F6-8217-AE71492FB30C}"/>
            </a:ext>
          </a:extLst>
        </xdr:cNvPr>
        <xdr:cNvSpPr/>
      </xdr:nvSpPr>
      <xdr:spPr>
        <a:xfrm>
          <a:off x="14649450" y="1053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F7200C3C-BEED-480F-B335-7581657C0412}"/>
            </a:ext>
          </a:extLst>
        </xdr:cNvPr>
        <xdr:cNvSpPr txBox="1"/>
      </xdr:nvSpPr>
      <xdr:spPr>
        <a:xfrm>
          <a:off x="1474216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559" name="楕円 558">
          <a:extLst>
            <a:ext uri="{FF2B5EF4-FFF2-40B4-BE49-F238E27FC236}">
              <a16:creationId xmlns:a16="http://schemas.microsoft.com/office/drawing/2014/main" id="{9DA88512-6060-41D0-812B-5C7980E173B6}"/>
            </a:ext>
          </a:extLst>
        </xdr:cNvPr>
        <xdr:cNvSpPr/>
      </xdr:nvSpPr>
      <xdr:spPr>
        <a:xfrm>
          <a:off x="13887450" y="105086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125730</xdr:rowOff>
    </xdr:to>
    <xdr:cxnSp macro="">
      <xdr:nvCxnSpPr>
        <xdr:cNvPr id="560" name="直線コネクタ 559">
          <a:extLst>
            <a:ext uri="{FF2B5EF4-FFF2-40B4-BE49-F238E27FC236}">
              <a16:creationId xmlns:a16="http://schemas.microsoft.com/office/drawing/2014/main" id="{0E3BF832-3EAE-46DA-8484-B096558BA446}"/>
            </a:ext>
          </a:extLst>
        </xdr:cNvPr>
        <xdr:cNvCxnSpPr/>
      </xdr:nvCxnSpPr>
      <xdr:spPr>
        <a:xfrm>
          <a:off x="13942060" y="1055370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53975</xdr:rowOff>
    </xdr:from>
    <xdr:to>
      <xdr:col>76</xdr:col>
      <xdr:colOff>165100</xdr:colOff>
      <xdr:row>61</xdr:row>
      <xdr:rowOff>155575</xdr:rowOff>
    </xdr:to>
    <xdr:sp macro="" textlink="">
      <xdr:nvSpPr>
        <xdr:cNvPr id="561" name="楕円 560">
          <a:extLst>
            <a:ext uri="{FF2B5EF4-FFF2-40B4-BE49-F238E27FC236}">
              <a16:creationId xmlns:a16="http://schemas.microsoft.com/office/drawing/2014/main" id="{5558B6F7-B3BB-4F08-83F0-765BBC3F4CB5}"/>
            </a:ext>
          </a:extLst>
        </xdr:cNvPr>
        <xdr:cNvSpPr/>
      </xdr:nvSpPr>
      <xdr:spPr>
        <a:xfrm>
          <a:off x="13089890" y="105162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99060</xdr:rowOff>
    </xdr:from>
    <xdr:to>
      <xdr:col>81</xdr:col>
      <xdr:colOff>50800</xdr:colOff>
      <xdr:row>61</xdr:row>
      <xdr:rowOff>104775</xdr:rowOff>
    </xdr:to>
    <xdr:cxnSp macro="">
      <xdr:nvCxnSpPr>
        <xdr:cNvPr id="562" name="直線コネクタ 561">
          <a:extLst>
            <a:ext uri="{FF2B5EF4-FFF2-40B4-BE49-F238E27FC236}">
              <a16:creationId xmlns:a16="http://schemas.microsoft.com/office/drawing/2014/main" id="{6E1435C3-2BD1-4128-A2A2-2D78EBD810E2}"/>
            </a:ext>
          </a:extLst>
        </xdr:cNvPr>
        <xdr:cNvCxnSpPr/>
      </xdr:nvCxnSpPr>
      <xdr:spPr>
        <a:xfrm flipV="1">
          <a:off x="13144500" y="10553700"/>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563" name="楕円 562">
          <a:extLst>
            <a:ext uri="{FF2B5EF4-FFF2-40B4-BE49-F238E27FC236}">
              <a16:creationId xmlns:a16="http://schemas.microsoft.com/office/drawing/2014/main" id="{4A0EE1AE-3935-4275-81A8-9550CA92E4A0}"/>
            </a:ext>
          </a:extLst>
        </xdr:cNvPr>
        <xdr:cNvSpPr/>
      </xdr:nvSpPr>
      <xdr:spPr>
        <a:xfrm>
          <a:off x="12303760" y="105352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127635</xdr:rowOff>
    </xdr:to>
    <xdr:cxnSp macro="">
      <xdr:nvCxnSpPr>
        <xdr:cNvPr id="564" name="直線コネクタ 563">
          <a:extLst>
            <a:ext uri="{FF2B5EF4-FFF2-40B4-BE49-F238E27FC236}">
              <a16:creationId xmlns:a16="http://schemas.microsoft.com/office/drawing/2014/main" id="{DEDBBC9F-7879-4BD2-ABBC-1AB6A6E04FE0}"/>
            </a:ext>
          </a:extLst>
        </xdr:cNvPr>
        <xdr:cNvCxnSpPr/>
      </xdr:nvCxnSpPr>
      <xdr:spPr>
        <a:xfrm flipV="1">
          <a:off x="12346940" y="105613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57785</xdr:rowOff>
    </xdr:from>
    <xdr:to>
      <xdr:col>67</xdr:col>
      <xdr:colOff>101600</xdr:colOff>
      <xdr:row>61</xdr:row>
      <xdr:rowOff>159385</xdr:rowOff>
    </xdr:to>
    <xdr:sp macro="" textlink="">
      <xdr:nvSpPr>
        <xdr:cNvPr id="565" name="楕円 564">
          <a:extLst>
            <a:ext uri="{FF2B5EF4-FFF2-40B4-BE49-F238E27FC236}">
              <a16:creationId xmlns:a16="http://schemas.microsoft.com/office/drawing/2014/main" id="{B789F5C0-682D-45E8-B47B-C58847182BE8}"/>
            </a:ext>
          </a:extLst>
        </xdr:cNvPr>
        <xdr:cNvSpPr/>
      </xdr:nvSpPr>
      <xdr:spPr>
        <a:xfrm>
          <a:off x="11487150" y="105124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108585</xdr:rowOff>
    </xdr:from>
    <xdr:to>
      <xdr:col>71</xdr:col>
      <xdr:colOff>177800</xdr:colOff>
      <xdr:row>61</xdr:row>
      <xdr:rowOff>127635</xdr:rowOff>
    </xdr:to>
    <xdr:cxnSp macro="">
      <xdr:nvCxnSpPr>
        <xdr:cNvPr id="566" name="直線コネクタ 565">
          <a:extLst>
            <a:ext uri="{FF2B5EF4-FFF2-40B4-BE49-F238E27FC236}">
              <a16:creationId xmlns:a16="http://schemas.microsoft.com/office/drawing/2014/main" id="{229AA1A6-C91A-48FE-BC18-56E4B7C823F1}"/>
            </a:ext>
          </a:extLst>
        </xdr:cNvPr>
        <xdr:cNvCxnSpPr/>
      </xdr:nvCxnSpPr>
      <xdr:spPr>
        <a:xfrm>
          <a:off x="11541760" y="10565130"/>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a:extLst>
            <a:ext uri="{FF2B5EF4-FFF2-40B4-BE49-F238E27FC236}">
              <a16:creationId xmlns:a16="http://schemas.microsoft.com/office/drawing/2014/main" id="{0AB179C1-9458-4ECA-999B-C1292C65588F}"/>
            </a:ext>
          </a:extLst>
        </xdr:cNvPr>
        <xdr:cNvSpPr txBox="1"/>
      </xdr:nvSpPr>
      <xdr:spPr>
        <a:xfrm>
          <a:off x="1373823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a:extLst>
            <a:ext uri="{FF2B5EF4-FFF2-40B4-BE49-F238E27FC236}">
              <a16:creationId xmlns:a16="http://schemas.microsoft.com/office/drawing/2014/main" id="{6741DA39-E3D1-40E0-8EBC-73E679C9632F}"/>
            </a:ext>
          </a:extLst>
        </xdr:cNvPr>
        <xdr:cNvSpPr txBox="1"/>
      </xdr:nvSpPr>
      <xdr:spPr>
        <a:xfrm>
          <a:off x="1295718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9" name="n_3aveValue【学校施設】&#10;有形固定資産減価償却率">
          <a:extLst>
            <a:ext uri="{FF2B5EF4-FFF2-40B4-BE49-F238E27FC236}">
              <a16:creationId xmlns:a16="http://schemas.microsoft.com/office/drawing/2014/main" id="{50CC26EC-6BFC-44CF-A9FA-94638800E588}"/>
            </a:ext>
          </a:extLst>
        </xdr:cNvPr>
        <xdr:cNvSpPr txBox="1"/>
      </xdr:nvSpPr>
      <xdr:spPr>
        <a:xfrm>
          <a:off x="1217105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70" name="n_4aveValue【学校施設】&#10;有形固定資産減価償却率">
          <a:extLst>
            <a:ext uri="{FF2B5EF4-FFF2-40B4-BE49-F238E27FC236}">
              <a16:creationId xmlns:a16="http://schemas.microsoft.com/office/drawing/2014/main" id="{0A5E022A-6C75-4276-A25A-A5295BD909F1}"/>
            </a:ext>
          </a:extLst>
        </xdr:cNvPr>
        <xdr:cNvSpPr txBox="1"/>
      </xdr:nvSpPr>
      <xdr:spPr>
        <a:xfrm>
          <a:off x="113544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571" name="n_1mainValue【学校施設】&#10;有形固定資産減価償却率">
          <a:extLst>
            <a:ext uri="{FF2B5EF4-FFF2-40B4-BE49-F238E27FC236}">
              <a16:creationId xmlns:a16="http://schemas.microsoft.com/office/drawing/2014/main" id="{57652E60-8D61-4051-B619-77B24E021CBA}"/>
            </a:ext>
          </a:extLst>
        </xdr:cNvPr>
        <xdr:cNvSpPr txBox="1"/>
      </xdr:nvSpPr>
      <xdr:spPr>
        <a:xfrm>
          <a:off x="1373823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146702</xdr:rowOff>
    </xdr:from>
    <xdr:ext cx="405111" cy="259045"/>
    <xdr:sp macro="" textlink="">
      <xdr:nvSpPr>
        <xdr:cNvPr id="572" name="n_2mainValue【学校施設】&#10;有形固定資産減価償却率">
          <a:extLst>
            <a:ext uri="{FF2B5EF4-FFF2-40B4-BE49-F238E27FC236}">
              <a16:creationId xmlns:a16="http://schemas.microsoft.com/office/drawing/2014/main" id="{D88FD666-1143-4A81-9DA7-961413036AA1}"/>
            </a:ext>
          </a:extLst>
        </xdr:cNvPr>
        <xdr:cNvSpPr txBox="1"/>
      </xdr:nvSpPr>
      <xdr:spPr>
        <a:xfrm>
          <a:off x="1295718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573" name="n_3mainValue【学校施設】&#10;有形固定資産減価償却率">
          <a:extLst>
            <a:ext uri="{FF2B5EF4-FFF2-40B4-BE49-F238E27FC236}">
              <a16:creationId xmlns:a16="http://schemas.microsoft.com/office/drawing/2014/main" id="{E3A3B11F-CF6F-4065-849C-AB3387A39F07}"/>
            </a:ext>
          </a:extLst>
        </xdr:cNvPr>
        <xdr:cNvSpPr txBox="1"/>
      </xdr:nvSpPr>
      <xdr:spPr>
        <a:xfrm>
          <a:off x="1217105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150512</xdr:rowOff>
    </xdr:from>
    <xdr:ext cx="405111" cy="259045"/>
    <xdr:sp macro="" textlink="">
      <xdr:nvSpPr>
        <xdr:cNvPr id="574" name="n_4mainValue【学校施設】&#10;有形固定資産減価償却率">
          <a:extLst>
            <a:ext uri="{FF2B5EF4-FFF2-40B4-BE49-F238E27FC236}">
              <a16:creationId xmlns:a16="http://schemas.microsoft.com/office/drawing/2014/main" id="{7FE728C3-6E4F-41FF-B087-25C843E17FBE}"/>
            </a:ext>
          </a:extLst>
        </xdr:cNvPr>
        <xdr:cNvSpPr txBox="1"/>
      </xdr:nvSpPr>
      <xdr:spPr>
        <a:xfrm>
          <a:off x="113544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46C2A465-0D7F-4A5B-B10A-8A0B7C1FB2B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B6C86F42-07D9-4B5D-9529-F7C318C886A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633C29D5-11E0-46FD-A273-C8BB8F22701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A27303B4-D195-434C-BC8F-3B8A76A3E34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CF6790EE-2EFD-4BB0-9C84-5C353111E84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52BAB44F-EB0B-485A-920F-381810D8539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5C6C5171-5BA0-48EB-9F7E-8D2989C6F4A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918A3678-A3D4-4805-8774-DDDF621D1CF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F2106DB-B846-4AC3-98DC-A322627A4AF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206DA2D8-A6BB-4CE7-B1E4-A3E877DBCE4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ECC9E1F-AAD6-4A7B-BC15-B31537FB865F}"/>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7A870F7F-EE29-4EFE-8267-056082AB9056}"/>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B8D36F0A-BEA0-4596-BD56-4233862C766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3A549E52-6FA7-4504-A126-6A16F6F83EF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CEC8C289-F221-4DAA-9367-83F94FD8B89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1693D4B9-5D75-4325-A011-050C8D7E561E}"/>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5F7FACC2-2965-414D-B196-9A394FA38B8E}"/>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4738AF83-25B1-4DDE-8F00-B8F9FDB08743}"/>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C7532EAC-48BB-46A1-8E99-444AC257229E}"/>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75CE10BC-86A8-46C7-B993-3C731306EDBE}"/>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28FDAEBA-727E-4D19-8F18-C5747342B695}"/>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EA60B023-4A17-4E61-B5AA-2F64D4CFFDC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BC4C0514-FCEF-4342-B803-525487A79812}"/>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FE633A89-57A9-4CD7-AE2E-8F4B5F396F3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3ADD204-FEF9-4CDA-B832-B4BFD148975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96F0F1CA-54ED-4620-B8B5-C6CA38D75BE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9944D3D3-6F56-4D8F-B499-B76C3EBEDDFF}"/>
            </a:ext>
          </a:extLst>
        </xdr:cNvPr>
        <xdr:cNvCxnSpPr/>
      </xdr:nvCxnSpPr>
      <xdr:spPr>
        <a:xfrm flipV="1">
          <a:off x="19947254" y="9507148"/>
          <a:ext cx="0" cy="158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B1BAEDA6-189B-4812-AC88-A402F7011BF1}"/>
            </a:ext>
          </a:extLst>
        </xdr:cNvPr>
        <xdr:cNvSpPr txBox="1"/>
      </xdr:nvSpPr>
      <xdr:spPr>
        <a:xfrm>
          <a:off x="19985990" y="1109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FE829B6E-0F46-4087-BF7B-8F5F60ED62E0}"/>
            </a:ext>
          </a:extLst>
        </xdr:cNvPr>
        <xdr:cNvCxnSpPr/>
      </xdr:nvCxnSpPr>
      <xdr:spPr>
        <a:xfrm>
          <a:off x="19885660" y="11093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2DDCE4A2-3FCA-4F1A-8F3D-AA531A52B7B0}"/>
            </a:ext>
          </a:extLst>
        </xdr:cNvPr>
        <xdr:cNvSpPr txBox="1"/>
      </xdr:nvSpPr>
      <xdr:spPr>
        <a:xfrm>
          <a:off x="19985990" y="92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513581F1-EA6A-458A-BE77-6C4574DA7A12}"/>
            </a:ext>
          </a:extLst>
        </xdr:cNvPr>
        <xdr:cNvCxnSpPr/>
      </xdr:nvCxnSpPr>
      <xdr:spPr>
        <a:xfrm>
          <a:off x="19885660" y="9507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DFAD9CA7-3AAD-4150-A591-7E1FC17F72C9}"/>
            </a:ext>
          </a:extLst>
        </xdr:cNvPr>
        <xdr:cNvSpPr txBox="1"/>
      </xdr:nvSpPr>
      <xdr:spPr>
        <a:xfrm>
          <a:off x="1998599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EB5E332F-5975-4B28-9928-706037444EC3}"/>
            </a:ext>
          </a:extLst>
        </xdr:cNvPr>
        <xdr:cNvSpPr/>
      </xdr:nvSpPr>
      <xdr:spPr>
        <a:xfrm>
          <a:off x="19904710" y="107608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id="{7670DEB0-3083-4A02-B05A-F768F9E3B9B0}"/>
            </a:ext>
          </a:extLst>
        </xdr:cNvPr>
        <xdr:cNvSpPr/>
      </xdr:nvSpPr>
      <xdr:spPr>
        <a:xfrm>
          <a:off x="19161760" y="107232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id="{59F34D4B-0D74-4A0C-AA82-889FEB6A5CF5}"/>
            </a:ext>
          </a:extLst>
        </xdr:cNvPr>
        <xdr:cNvSpPr/>
      </xdr:nvSpPr>
      <xdr:spPr>
        <a:xfrm>
          <a:off x="18345150" y="1076219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id="{5EF7068C-4894-42FB-B01D-4762CEED4B2B}"/>
            </a:ext>
          </a:extLst>
        </xdr:cNvPr>
        <xdr:cNvSpPr/>
      </xdr:nvSpPr>
      <xdr:spPr>
        <a:xfrm>
          <a:off x="17547590" y="107514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id="{40D01B30-7D34-4D11-9B19-2E4439FF4A95}"/>
            </a:ext>
          </a:extLst>
        </xdr:cNvPr>
        <xdr:cNvSpPr/>
      </xdr:nvSpPr>
      <xdr:spPr>
        <a:xfrm>
          <a:off x="16761460" y="1075278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6D5DC1-773D-4563-BFC4-7A6CC55271E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D639752-236A-4DB4-9A71-4F5855B76CF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EE287624-00D9-485C-876F-8413F71DBC9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48212CB8-241E-4A93-BB26-1D6320F1E3D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ECA91258-8DD4-49D7-9324-9992FDC0D57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70031</xdr:rowOff>
    </xdr:from>
    <xdr:to>
      <xdr:col>116</xdr:col>
      <xdr:colOff>114300</xdr:colOff>
      <xdr:row>64</xdr:row>
      <xdr:rowOff>181</xdr:rowOff>
    </xdr:to>
    <xdr:sp macro="" textlink="">
      <xdr:nvSpPr>
        <xdr:cNvPr id="617" name="楕円 616">
          <a:extLst>
            <a:ext uri="{FF2B5EF4-FFF2-40B4-BE49-F238E27FC236}">
              <a16:creationId xmlns:a16="http://schemas.microsoft.com/office/drawing/2014/main" id="{F1BA2028-D777-48AE-A379-904C45ACC16F}"/>
            </a:ext>
          </a:extLst>
        </xdr:cNvPr>
        <xdr:cNvSpPr/>
      </xdr:nvSpPr>
      <xdr:spPr>
        <a:xfrm>
          <a:off x="19904710" y="108694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48458</xdr:rowOff>
    </xdr:from>
    <xdr:ext cx="469744" cy="259045"/>
    <xdr:sp macro="" textlink="">
      <xdr:nvSpPr>
        <xdr:cNvPr id="618" name="【学校施設】&#10;一人当たり面積該当値テキスト">
          <a:extLst>
            <a:ext uri="{FF2B5EF4-FFF2-40B4-BE49-F238E27FC236}">
              <a16:creationId xmlns:a16="http://schemas.microsoft.com/office/drawing/2014/main" id="{1D1B0C9B-2EF1-428D-9027-1644FE970E9F}"/>
            </a:ext>
          </a:extLst>
        </xdr:cNvPr>
        <xdr:cNvSpPr txBox="1"/>
      </xdr:nvSpPr>
      <xdr:spPr>
        <a:xfrm>
          <a:off x="19985990" y="1085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98443</xdr:rowOff>
    </xdr:from>
    <xdr:to>
      <xdr:col>112</xdr:col>
      <xdr:colOff>38100</xdr:colOff>
      <xdr:row>64</xdr:row>
      <xdr:rowOff>28593</xdr:rowOff>
    </xdr:to>
    <xdr:sp macro="" textlink="">
      <xdr:nvSpPr>
        <xdr:cNvPr id="619" name="楕円 618">
          <a:extLst>
            <a:ext uri="{FF2B5EF4-FFF2-40B4-BE49-F238E27FC236}">
              <a16:creationId xmlns:a16="http://schemas.microsoft.com/office/drawing/2014/main" id="{5613C398-FF8C-4F00-8C39-6C087936E085}"/>
            </a:ext>
          </a:extLst>
        </xdr:cNvPr>
        <xdr:cNvSpPr/>
      </xdr:nvSpPr>
      <xdr:spPr>
        <a:xfrm>
          <a:off x="19161760" y="1089598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120831</xdr:rowOff>
    </xdr:from>
    <xdr:to>
      <xdr:col>116</xdr:col>
      <xdr:colOff>63500</xdr:colOff>
      <xdr:row>63</xdr:row>
      <xdr:rowOff>149243</xdr:rowOff>
    </xdr:to>
    <xdr:cxnSp macro="">
      <xdr:nvCxnSpPr>
        <xdr:cNvPr id="620" name="直線コネクタ 619">
          <a:extLst>
            <a:ext uri="{FF2B5EF4-FFF2-40B4-BE49-F238E27FC236}">
              <a16:creationId xmlns:a16="http://schemas.microsoft.com/office/drawing/2014/main" id="{29E3EEAF-FFE5-4E7E-BEC1-ACF8855A3862}"/>
            </a:ext>
          </a:extLst>
        </xdr:cNvPr>
        <xdr:cNvCxnSpPr/>
      </xdr:nvCxnSpPr>
      <xdr:spPr>
        <a:xfrm flipV="1">
          <a:off x="19204940" y="10924086"/>
          <a:ext cx="74295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103015</xdr:rowOff>
    </xdr:from>
    <xdr:to>
      <xdr:col>107</xdr:col>
      <xdr:colOff>101600</xdr:colOff>
      <xdr:row>64</xdr:row>
      <xdr:rowOff>33165</xdr:rowOff>
    </xdr:to>
    <xdr:sp macro="" textlink="">
      <xdr:nvSpPr>
        <xdr:cNvPr id="621" name="楕円 620">
          <a:extLst>
            <a:ext uri="{FF2B5EF4-FFF2-40B4-BE49-F238E27FC236}">
              <a16:creationId xmlns:a16="http://schemas.microsoft.com/office/drawing/2014/main" id="{FDF9484A-0F57-4F5B-B768-6C87B6069B6E}"/>
            </a:ext>
          </a:extLst>
        </xdr:cNvPr>
        <xdr:cNvSpPr/>
      </xdr:nvSpPr>
      <xdr:spPr>
        <a:xfrm>
          <a:off x="18345150" y="10902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149243</xdr:rowOff>
    </xdr:from>
    <xdr:to>
      <xdr:col>111</xdr:col>
      <xdr:colOff>177800</xdr:colOff>
      <xdr:row>63</xdr:row>
      <xdr:rowOff>153815</xdr:rowOff>
    </xdr:to>
    <xdr:cxnSp macro="">
      <xdr:nvCxnSpPr>
        <xdr:cNvPr id="622" name="直線コネクタ 621">
          <a:extLst>
            <a:ext uri="{FF2B5EF4-FFF2-40B4-BE49-F238E27FC236}">
              <a16:creationId xmlns:a16="http://schemas.microsoft.com/office/drawing/2014/main" id="{614C5D0E-6DF0-4425-9075-DB7E7A5D2F68}"/>
            </a:ext>
          </a:extLst>
        </xdr:cNvPr>
        <xdr:cNvCxnSpPr/>
      </xdr:nvCxnSpPr>
      <xdr:spPr>
        <a:xfrm flipV="1">
          <a:off x="18399760" y="10950593"/>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106934</xdr:rowOff>
    </xdr:from>
    <xdr:to>
      <xdr:col>102</xdr:col>
      <xdr:colOff>165100</xdr:colOff>
      <xdr:row>64</xdr:row>
      <xdr:rowOff>37084</xdr:rowOff>
    </xdr:to>
    <xdr:sp macro="" textlink="">
      <xdr:nvSpPr>
        <xdr:cNvPr id="623" name="楕円 622">
          <a:extLst>
            <a:ext uri="{FF2B5EF4-FFF2-40B4-BE49-F238E27FC236}">
              <a16:creationId xmlns:a16="http://schemas.microsoft.com/office/drawing/2014/main" id="{BE7315AC-4D8C-47EF-87FE-DF51336855E3}"/>
            </a:ext>
          </a:extLst>
        </xdr:cNvPr>
        <xdr:cNvSpPr/>
      </xdr:nvSpPr>
      <xdr:spPr>
        <a:xfrm>
          <a:off x="17547590" y="109063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153815</xdr:rowOff>
    </xdr:from>
    <xdr:to>
      <xdr:col>107</xdr:col>
      <xdr:colOff>50800</xdr:colOff>
      <xdr:row>63</xdr:row>
      <xdr:rowOff>157734</xdr:rowOff>
    </xdr:to>
    <xdr:cxnSp macro="">
      <xdr:nvCxnSpPr>
        <xdr:cNvPr id="624" name="直線コネクタ 623">
          <a:extLst>
            <a:ext uri="{FF2B5EF4-FFF2-40B4-BE49-F238E27FC236}">
              <a16:creationId xmlns:a16="http://schemas.microsoft.com/office/drawing/2014/main" id="{FBACD745-1F9F-4EBD-9E4F-65B37211CB63}"/>
            </a:ext>
          </a:extLst>
        </xdr:cNvPr>
        <xdr:cNvCxnSpPr/>
      </xdr:nvCxnSpPr>
      <xdr:spPr>
        <a:xfrm flipV="1">
          <a:off x="17602200" y="10955165"/>
          <a:ext cx="79756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109873</xdr:rowOff>
    </xdr:from>
    <xdr:to>
      <xdr:col>98</xdr:col>
      <xdr:colOff>38100</xdr:colOff>
      <xdr:row>64</xdr:row>
      <xdr:rowOff>40023</xdr:rowOff>
    </xdr:to>
    <xdr:sp macro="" textlink="">
      <xdr:nvSpPr>
        <xdr:cNvPr id="625" name="楕円 624">
          <a:extLst>
            <a:ext uri="{FF2B5EF4-FFF2-40B4-BE49-F238E27FC236}">
              <a16:creationId xmlns:a16="http://schemas.microsoft.com/office/drawing/2014/main" id="{098EA42E-5261-40BC-8B10-5380CD7EAE76}"/>
            </a:ext>
          </a:extLst>
        </xdr:cNvPr>
        <xdr:cNvSpPr/>
      </xdr:nvSpPr>
      <xdr:spPr>
        <a:xfrm>
          <a:off x="16761460" y="109093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157734</xdr:rowOff>
    </xdr:from>
    <xdr:to>
      <xdr:col>102</xdr:col>
      <xdr:colOff>114300</xdr:colOff>
      <xdr:row>63</xdr:row>
      <xdr:rowOff>160673</xdr:rowOff>
    </xdr:to>
    <xdr:cxnSp macro="">
      <xdr:nvCxnSpPr>
        <xdr:cNvPr id="626" name="直線コネクタ 625">
          <a:extLst>
            <a:ext uri="{FF2B5EF4-FFF2-40B4-BE49-F238E27FC236}">
              <a16:creationId xmlns:a16="http://schemas.microsoft.com/office/drawing/2014/main" id="{5F9A955B-B124-471F-A04F-034EE25710D9}"/>
            </a:ext>
          </a:extLst>
        </xdr:cNvPr>
        <xdr:cNvCxnSpPr/>
      </xdr:nvCxnSpPr>
      <xdr:spPr>
        <a:xfrm flipV="1">
          <a:off x="16804640" y="10960989"/>
          <a:ext cx="79756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627" name="n_1aveValue【学校施設】&#10;一人当たり面積">
          <a:extLst>
            <a:ext uri="{FF2B5EF4-FFF2-40B4-BE49-F238E27FC236}">
              <a16:creationId xmlns:a16="http://schemas.microsoft.com/office/drawing/2014/main" id="{7BA380C9-7827-4C61-A1C8-8B3D8F13E11A}"/>
            </a:ext>
          </a:extLst>
        </xdr:cNvPr>
        <xdr:cNvSpPr txBox="1"/>
      </xdr:nvSpPr>
      <xdr:spPr>
        <a:xfrm>
          <a:off x="18982132" y="10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28" name="n_2aveValue【学校施設】&#10;一人当たり面積">
          <a:extLst>
            <a:ext uri="{FF2B5EF4-FFF2-40B4-BE49-F238E27FC236}">
              <a16:creationId xmlns:a16="http://schemas.microsoft.com/office/drawing/2014/main" id="{18BC2BB6-A25E-41F6-8EC4-3EF683D933C2}"/>
            </a:ext>
          </a:extLst>
        </xdr:cNvPr>
        <xdr:cNvSpPr txBox="1"/>
      </xdr:nvSpPr>
      <xdr:spPr>
        <a:xfrm>
          <a:off x="18182032"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29" name="n_3aveValue【学校施設】&#10;一人当たり面積">
          <a:extLst>
            <a:ext uri="{FF2B5EF4-FFF2-40B4-BE49-F238E27FC236}">
              <a16:creationId xmlns:a16="http://schemas.microsoft.com/office/drawing/2014/main" id="{C5200465-D1D6-4DBD-8B2B-E0DF9F3477F6}"/>
            </a:ext>
          </a:extLst>
        </xdr:cNvPr>
        <xdr:cNvSpPr txBox="1"/>
      </xdr:nvSpPr>
      <xdr:spPr>
        <a:xfrm>
          <a:off x="17384472" y="105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30" name="n_4aveValue【学校施設】&#10;一人当たり面積">
          <a:extLst>
            <a:ext uri="{FF2B5EF4-FFF2-40B4-BE49-F238E27FC236}">
              <a16:creationId xmlns:a16="http://schemas.microsoft.com/office/drawing/2014/main" id="{FF97C90D-2DEC-4E08-AF3C-02C38E3F6583}"/>
            </a:ext>
          </a:extLst>
        </xdr:cNvPr>
        <xdr:cNvSpPr txBox="1"/>
      </xdr:nvSpPr>
      <xdr:spPr>
        <a:xfrm>
          <a:off x="16588817" y="105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19720</xdr:rowOff>
    </xdr:from>
    <xdr:ext cx="469744" cy="259045"/>
    <xdr:sp macro="" textlink="">
      <xdr:nvSpPr>
        <xdr:cNvPr id="631" name="n_1mainValue【学校施設】&#10;一人当たり面積">
          <a:extLst>
            <a:ext uri="{FF2B5EF4-FFF2-40B4-BE49-F238E27FC236}">
              <a16:creationId xmlns:a16="http://schemas.microsoft.com/office/drawing/2014/main" id="{21B7362D-F6F7-410D-84AA-D8EF01ADF62D}"/>
            </a:ext>
          </a:extLst>
        </xdr:cNvPr>
        <xdr:cNvSpPr txBox="1"/>
      </xdr:nvSpPr>
      <xdr:spPr>
        <a:xfrm>
          <a:off x="18982132" y="109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24292</xdr:rowOff>
    </xdr:from>
    <xdr:ext cx="469744" cy="259045"/>
    <xdr:sp macro="" textlink="">
      <xdr:nvSpPr>
        <xdr:cNvPr id="632" name="n_2mainValue【学校施設】&#10;一人当たり面積">
          <a:extLst>
            <a:ext uri="{FF2B5EF4-FFF2-40B4-BE49-F238E27FC236}">
              <a16:creationId xmlns:a16="http://schemas.microsoft.com/office/drawing/2014/main" id="{03BA79FB-4683-4011-9486-6014D3630C0F}"/>
            </a:ext>
          </a:extLst>
        </xdr:cNvPr>
        <xdr:cNvSpPr txBox="1"/>
      </xdr:nvSpPr>
      <xdr:spPr>
        <a:xfrm>
          <a:off x="18182032" y="109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28211</xdr:rowOff>
    </xdr:from>
    <xdr:ext cx="469744" cy="259045"/>
    <xdr:sp macro="" textlink="">
      <xdr:nvSpPr>
        <xdr:cNvPr id="633" name="n_3mainValue【学校施設】&#10;一人当たり面積">
          <a:extLst>
            <a:ext uri="{FF2B5EF4-FFF2-40B4-BE49-F238E27FC236}">
              <a16:creationId xmlns:a16="http://schemas.microsoft.com/office/drawing/2014/main" id="{5709F4F6-CF51-4D5A-A7C5-17B940B8A65F}"/>
            </a:ext>
          </a:extLst>
        </xdr:cNvPr>
        <xdr:cNvSpPr txBox="1"/>
      </xdr:nvSpPr>
      <xdr:spPr>
        <a:xfrm>
          <a:off x="17384472"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31150</xdr:rowOff>
    </xdr:from>
    <xdr:ext cx="469744" cy="259045"/>
    <xdr:sp macro="" textlink="">
      <xdr:nvSpPr>
        <xdr:cNvPr id="634" name="n_4mainValue【学校施設】&#10;一人当たり面積">
          <a:extLst>
            <a:ext uri="{FF2B5EF4-FFF2-40B4-BE49-F238E27FC236}">
              <a16:creationId xmlns:a16="http://schemas.microsoft.com/office/drawing/2014/main" id="{048F177C-3428-4AFA-911F-B3F9270A848D}"/>
            </a:ext>
          </a:extLst>
        </xdr:cNvPr>
        <xdr:cNvSpPr txBox="1"/>
      </xdr:nvSpPr>
      <xdr:spPr>
        <a:xfrm>
          <a:off x="16588817" y="110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A5CFD1FF-D0A3-48AA-ADE1-B18D78795DE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57B032D6-E185-49A6-A640-7FFBACFF2B4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2307EC27-8023-4C7B-B5D3-04F8F487B48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6861C84B-CEBA-43D6-9DF6-460EBA90687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45A34FEF-EA1A-4259-B3B6-DD6BAE44D67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3A09F4E1-6811-4AEE-AF7F-38263E4974E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D66300FC-07BA-4183-9456-F6804E2A364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C85F3AC9-B6F0-446F-B2B2-D4733D2198F3}"/>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DB5D8344-9557-4A9E-A309-B4BCAD3D9E2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A57E0610-D749-44E9-A8F5-5276BE227AF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41C1F67C-173C-432F-8A08-CF0FA3517D9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93F68DFF-3E2B-49E0-AB71-A3D6179D046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CA55E358-2FF2-482D-ADAB-32E8F78B2D5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9F0276E1-D1EC-4139-BDAA-ECC383FA859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973C9F00-99D1-4C45-934E-6D03D6DE630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781BDACB-7BF6-4700-B5DA-8479F94A5470}"/>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F943EE22-21F0-444A-90F4-DE16EADC264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DA13A0E2-5FDD-4FC3-8B8D-D56CFFED6BE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C3DE83B6-7057-4C29-A953-B5A099896E1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D13AA38F-B924-4751-A452-1D8D2F5C364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D7862BD3-F847-4F91-B32E-BA61C3D604F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E9FB6AD7-E734-4FFE-94BA-CE2D6C2B89D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7522A7CA-6040-4679-A599-7E047007C25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053ADBD2-AC0A-435C-82E4-67E0033D12F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3837D7D2-2F81-4782-BA4D-367DEFC8B54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436C9376-58AE-40F3-8B49-E755BFF285E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1" name="テキスト ボックス 660">
          <a:extLst>
            <a:ext uri="{FF2B5EF4-FFF2-40B4-BE49-F238E27FC236}">
              <a16:creationId xmlns:a16="http://schemas.microsoft.com/office/drawing/2014/main" id="{7DC8913F-F280-40D2-93F9-C78C99148AC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a:extLst>
            <a:ext uri="{FF2B5EF4-FFF2-40B4-BE49-F238E27FC236}">
              <a16:creationId xmlns:a16="http://schemas.microsoft.com/office/drawing/2014/main" id="{864190B2-92DE-4A55-84EE-FDC137F980F9}"/>
            </a:ext>
          </a:extLst>
        </xdr:cNvPr>
        <xdr:cNvCxnSpPr/>
      </xdr:nvCxnSpPr>
      <xdr:spPr>
        <a:xfrm>
          <a:off x="1120394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0FF95525-93CA-400C-865D-0059C24D0EA7}"/>
            </a:ext>
          </a:extLst>
        </xdr:cNvPr>
        <xdr:cNvSpPr txBox="1"/>
      </xdr:nvSpPr>
      <xdr:spPr>
        <a:xfrm>
          <a:off x="1080153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a:extLst>
            <a:ext uri="{FF2B5EF4-FFF2-40B4-BE49-F238E27FC236}">
              <a16:creationId xmlns:a16="http://schemas.microsoft.com/office/drawing/2014/main" id="{F13F2916-78A7-43B0-AC83-B43CC0CD7AD0}"/>
            </a:ext>
          </a:extLst>
        </xdr:cNvPr>
        <xdr:cNvCxnSpPr/>
      </xdr:nvCxnSpPr>
      <xdr:spPr>
        <a:xfrm>
          <a:off x="1120394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a:extLst>
            <a:ext uri="{FF2B5EF4-FFF2-40B4-BE49-F238E27FC236}">
              <a16:creationId xmlns:a16="http://schemas.microsoft.com/office/drawing/2014/main" id="{A6B1FCC4-9B1A-4DD1-BEDC-80C3FD61C574}"/>
            </a:ext>
          </a:extLst>
        </xdr:cNvPr>
        <xdr:cNvSpPr txBox="1"/>
      </xdr:nvSpPr>
      <xdr:spPr>
        <a:xfrm>
          <a:off x="1084279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a:extLst>
            <a:ext uri="{FF2B5EF4-FFF2-40B4-BE49-F238E27FC236}">
              <a16:creationId xmlns:a16="http://schemas.microsoft.com/office/drawing/2014/main" id="{4935B2CD-320C-46F3-8903-FAFC5A24DF29}"/>
            </a:ext>
          </a:extLst>
        </xdr:cNvPr>
        <xdr:cNvCxnSpPr/>
      </xdr:nvCxnSpPr>
      <xdr:spPr>
        <a:xfrm>
          <a:off x="1120394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a:extLst>
            <a:ext uri="{FF2B5EF4-FFF2-40B4-BE49-F238E27FC236}">
              <a16:creationId xmlns:a16="http://schemas.microsoft.com/office/drawing/2014/main" id="{5076AC1A-B4C6-40B0-B8CF-4D148B0B77C6}"/>
            </a:ext>
          </a:extLst>
        </xdr:cNvPr>
        <xdr:cNvSpPr txBox="1"/>
      </xdr:nvSpPr>
      <xdr:spPr>
        <a:xfrm>
          <a:off x="1084279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a:extLst>
            <a:ext uri="{FF2B5EF4-FFF2-40B4-BE49-F238E27FC236}">
              <a16:creationId xmlns:a16="http://schemas.microsoft.com/office/drawing/2014/main" id="{7075ECC5-EE33-473B-A942-0399936DFE21}"/>
            </a:ext>
          </a:extLst>
        </xdr:cNvPr>
        <xdr:cNvCxnSpPr/>
      </xdr:nvCxnSpPr>
      <xdr:spPr>
        <a:xfrm>
          <a:off x="1120394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9" name="テキスト ボックス 668">
          <a:extLst>
            <a:ext uri="{FF2B5EF4-FFF2-40B4-BE49-F238E27FC236}">
              <a16:creationId xmlns:a16="http://schemas.microsoft.com/office/drawing/2014/main" id="{2FF6E5F6-8950-441D-9915-71542F746F0F}"/>
            </a:ext>
          </a:extLst>
        </xdr:cNvPr>
        <xdr:cNvSpPr txBox="1"/>
      </xdr:nvSpPr>
      <xdr:spPr>
        <a:xfrm>
          <a:off x="1084279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12810FD1-CC6C-49D8-B8BA-AC23D8FA457F}"/>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1" name="テキスト ボックス 670">
          <a:extLst>
            <a:ext uri="{FF2B5EF4-FFF2-40B4-BE49-F238E27FC236}">
              <a16:creationId xmlns:a16="http://schemas.microsoft.com/office/drawing/2014/main" id="{E0252E48-EB39-4920-8098-79909E7BA3A4}"/>
            </a:ext>
          </a:extLst>
        </xdr:cNvPr>
        <xdr:cNvSpPr txBox="1"/>
      </xdr:nvSpPr>
      <xdr:spPr>
        <a:xfrm>
          <a:off x="1084279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id="{4B67B7B8-AA19-4D73-85C9-32008EA6D2F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3" name="直線コネクタ 672">
          <a:extLst>
            <a:ext uri="{FF2B5EF4-FFF2-40B4-BE49-F238E27FC236}">
              <a16:creationId xmlns:a16="http://schemas.microsoft.com/office/drawing/2014/main" id="{993B697E-E85D-445D-BF08-AFDD26C63C4D}"/>
            </a:ext>
          </a:extLst>
        </xdr:cNvPr>
        <xdr:cNvCxnSpPr/>
      </xdr:nvCxnSpPr>
      <xdr:spPr>
        <a:xfrm flipV="1">
          <a:off x="14703424" y="17180052"/>
          <a:ext cx="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4" name="【公民館】&#10;有形固定資産減価償却率最小値テキスト">
          <a:extLst>
            <a:ext uri="{FF2B5EF4-FFF2-40B4-BE49-F238E27FC236}">
              <a16:creationId xmlns:a16="http://schemas.microsoft.com/office/drawing/2014/main" id="{37ABFDCA-2BE9-4800-AED5-A232189BB709}"/>
            </a:ext>
          </a:extLst>
        </xdr:cNvPr>
        <xdr:cNvSpPr txBox="1"/>
      </xdr:nvSpPr>
      <xdr:spPr>
        <a:xfrm>
          <a:off x="14742160" y="185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5" name="直線コネクタ 674">
          <a:extLst>
            <a:ext uri="{FF2B5EF4-FFF2-40B4-BE49-F238E27FC236}">
              <a16:creationId xmlns:a16="http://schemas.microsoft.com/office/drawing/2014/main" id="{AEA80B67-7F76-4978-A311-631768D683ED}"/>
            </a:ext>
          </a:extLst>
        </xdr:cNvPr>
        <xdr:cNvCxnSpPr/>
      </xdr:nvCxnSpPr>
      <xdr:spPr>
        <a:xfrm>
          <a:off x="14611350" y="18542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6" name="【公民館】&#10;有形固定資産減価償却率最大値テキスト">
          <a:extLst>
            <a:ext uri="{FF2B5EF4-FFF2-40B4-BE49-F238E27FC236}">
              <a16:creationId xmlns:a16="http://schemas.microsoft.com/office/drawing/2014/main" id="{A4C91970-7878-4C0E-80E3-EF1831BA3300}"/>
            </a:ext>
          </a:extLst>
        </xdr:cNvPr>
        <xdr:cNvSpPr txBox="1"/>
      </xdr:nvSpPr>
      <xdr:spPr>
        <a:xfrm>
          <a:off x="1474216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7" name="直線コネクタ 676">
          <a:extLst>
            <a:ext uri="{FF2B5EF4-FFF2-40B4-BE49-F238E27FC236}">
              <a16:creationId xmlns:a16="http://schemas.microsoft.com/office/drawing/2014/main" id="{DB644766-7A8F-47E3-9887-35C2AB7F4985}"/>
            </a:ext>
          </a:extLst>
        </xdr:cNvPr>
        <xdr:cNvCxnSpPr/>
      </xdr:nvCxnSpPr>
      <xdr:spPr>
        <a:xfrm>
          <a:off x="14611350" y="1718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678" name="【公民館】&#10;有形固定資産減価償却率平均値テキスト">
          <a:extLst>
            <a:ext uri="{FF2B5EF4-FFF2-40B4-BE49-F238E27FC236}">
              <a16:creationId xmlns:a16="http://schemas.microsoft.com/office/drawing/2014/main" id="{CD5357C9-607F-4526-B58F-90697F43147A}"/>
            </a:ext>
          </a:extLst>
        </xdr:cNvPr>
        <xdr:cNvSpPr txBox="1"/>
      </xdr:nvSpPr>
      <xdr:spPr>
        <a:xfrm>
          <a:off x="14742160" y="17841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9" name="フローチャート: 判断 678">
          <a:extLst>
            <a:ext uri="{FF2B5EF4-FFF2-40B4-BE49-F238E27FC236}">
              <a16:creationId xmlns:a16="http://schemas.microsoft.com/office/drawing/2014/main" id="{6A9CB93D-5638-4A2D-8619-6C0A755558B1}"/>
            </a:ext>
          </a:extLst>
        </xdr:cNvPr>
        <xdr:cNvSpPr/>
      </xdr:nvSpPr>
      <xdr:spPr>
        <a:xfrm>
          <a:off x="14649450" y="178588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680" name="フローチャート: 判断 679">
          <a:extLst>
            <a:ext uri="{FF2B5EF4-FFF2-40B4-BE49-F238E27FC236}">
              <a16:creationId xmlns:a16="http://schemas.microsoft.com/office/drawing/2014/main" id="{4196C4A8-984E-48AB-9CA8-903B223E0338}"/>
            </a:ext>
          </a:extLst>
        </xdr:cNvPr>
        <xdr:cNvSpPr/>
      </xdr:nvSpPr>
      <xdr:spPr>
        <a:xfrm>
          <a:off x="13887450" y="178421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81" name="フローチャート: 判断 680">
          <a:extLst>
            <a:ext uri="{FF2B5EF4-FFF2-40B4-BE49-F238E27FC236}">
              <a16:creationId xmlns:a16="http://schemas.microsoft.com/office/drawing/2014/main" id="{0A2706AF-12DD-4F69-BE4E-752B37B2A576}"/>
            </a:ext>
          </a:extLst>
        </xdr:cNvPr>
        <xdr:cNvSpPr/>
      </xdr:nvSpPr>
      <xdr:spPr>
        <a:xfrm>
          <a:off x="13089890" y="177952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682" name="フローチャート: 判断 681">
          <a:extLst>
            <a:ext uri="{FF2B5EF4-FFF2-40B4-BE49-F238E27FC236}">
              <a16:creationId xmlns:a16="http://schemas.microsoft.com/office/drawing/2014/main" id="{D72C45F9-6F56-42D2-8B97-6A454B453DBB}"/>
            </a:ext>
          </a:extLst>
        </xdr:cNvPr>
        <xdr:cNvSpPr/>
      </xdr:nvSpPr>
      <xdr:spPr>
        <a:xfrm>
          <a:off x="12303760" y="1777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683" name="フローチャート: 判断 682">
          <a:extLst>
            <a:ext uri="{FF2B5EF4-FFF2-40B4-BE49-F238E27FC236}">
              <a16:creationId xmlns:a16="http://schemas.microsoft.com/office/drawing/2014/main" id="{D7EBBF5B-A852-45E1-ACCE-1F6E0235FD3C}"/>
            </a:ext>
          </a:extLst>
        </xdr:cNvPr>
        <xdr:cNvSpPr/>
      </xdr:nvSpPr>
      <xdr:spPr>
        <a:xfrm>
          <a:off x="11487150" y="177563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EB4A4F8-FEAC-4502-9D81-3A4CD2DDC84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BAEA8D57-CA84-4C43-A119-ED0566B0B0C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7F070B9-0C92-4F7A-8A7C-4C839D64E66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6E382AC7-26D3-4FFB-9B42-2941A2B944F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6D742A15-3BAD-4008-B535-E546112CACE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689" name="楕円 688">
          <a:extLst>
            <a:ext uri="{FF2B5EF4-FFF2-40B4-BE49-F238E27FC236}">
              <a16:creationId xmlns:a16="http://schemas.microsoft.com/office/drawing/2014/main" id="{CA361637-E089-46BE-ADC1-E6F8BFE47DE8}"/>
            </a:ext>
          </a:extLst>
        </xdr:cNvPr>
        <xdr:cNvSpPr/>
      </xdr:nvSpPr>
      <xdr:spPr>
        <a:xfrm>
          <a:off x="14649450" y="17762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690" name="【公民館】&#10;有形固定資産減価償却率該当値テキスト">
          <a:extLst>
            <a:ext uri="{FF2B5EF4-FFF2-40B4-BE49-F238E27FC236}">
              <a16:creationId xmlns:a16="http://schemas.microsoft.com/office/drawing/2014/main" id="{FD595005-C63B-450F-9309-B3833BEB5C99}"/>
            </a:ext>
          </a:extLst>
        </xdr:cNvPr>
        <xdr:cNvSpPr txBox="1"/>
      </xdr:nvSpPr>
      <xdr:spPr>
        <a:xfrm>
          <a:off x="14742160"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691" name="楕円 690">
          <a:extLst>
            <a:ext uri="{FF2B5EF4-FFF2-40B4-BE49-F238E27FC236}">
              <a16:creationId xmlns:a16="http://schemas.microsoft.com/office/drawing/2014/main" id="{10E42D39-95B2-48CC-BA99-F234F74E0E32}"/>
            </a:ext>
          </a:extLst>
        </xdr:cNvPr>
        <xdr:cNvSpPr/>
      </xdr:nvSpPr>
      <xdr:spPr>
        <a:xfrm>
          <a:off x="13887450" y="17715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156211</xdr:rowOff>
    </xdr:to>
    <xdr:cxnSp macro="">
      <xdr:nvCxnSpPr>
        <xdr:cNvPr id="692" name="直線コネクタ 691">
          <a:extLst>
            <a:ext uri="{FF2B5EF4-FFF2-40B4-BE49-F238E27FC236}">
              <a16:creationId xmlns:a16="http://schemas.microsoft.com/office/drawing/2014/main" id="{9663D32D-5E57-4EDD-A441-46AE5B87D230}"/>
            </a:ext>
          </a:extLst>
        </xdr:cNvPr>
        <xdr:cNvCxnSpPr/>
      </xdr:nvCxnSpPr>
      <xdr:spPr>
        <a:xfrm>
          <a:off x="13942060" y="17767934"/>
          <a:ext cx="762000" cy="4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93" name="楕円 692">
          <a:extLst>
            <a:ext uri="{FF2B5EF4-FFF2-40B4-BE49-F238E27FC236}">
              <a16:creationId xmlns:a16="http://schemas.microsoft.com/office/drawing/2014/main" id="{9BF120E5-2509-4EC4-B7B4-FF2810CB047E}"/>
            </a:ext>
          </a:extLst>
        </xdr:cNvPr>
        <xdr:cNvSpPr/>
      </xdr:nvSpPr>
      <xdr:spPr>
        <a:xfrm>
          <a:off x="13089890" y="177095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110489</xdr:rowOff>
    </xdr:to>
    <xdr:cxnSp macro="">
      <xdr:nvCxnSpPr>
        <xdr:cNvPr id="694" name="直線コネクタ 693">
          <a:extLst>
            <a:ext uri="{FF2B5EF4-FFF2-40B4-BE49-F238E27FC236}">
              <a16:creationId xmlns:a16="http://schemas.microsoft.com/office/drawing/2014/main" id="{E6A15EA7-A91F-46B2-A95A-935C4AC844E8}"/>
            </a:ext>
          </a:extLst>
        </xdr:cNvPr>
        <xdr:cNvCxnSpPr/>
      </xdr:nvCxnSpPr>
      <xdr:spPr>
        <a:xfrm>
          <a:off x="13144500" y="17754601"/>
          <a:ext cx="79756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xdr:rowOff>
    </xdr:from>
    <xdr:to>
      <xdr:col>72</xdr:col>
      <xdr:colOff>38100</xdr:colOff>
      <xdr:row>103</xdr:row>
      <xdr:rowOff>101854</xdr:rowOff>
    </xdr:to>
    <xdr:sp macro="" textlink="">
      <xdr:nvSpPr>
        <xdr:cNvPr id="695" name="楕円 694">
          <a:extLst>
            <a:ext uri="{FF2B5EF4-FFF2-40B4-BE49-F238E27FC236}">
              <a16:creationId xmlns:a16="http://schemas.microsoft.com/office/drawing/2014/main" id="{6F83DBF8-A414-4BC1-975E-8E6CFD88E937}"/>
            </a:ext>
          </a:extLst>
        </xdr:cNvPr>
        <xdr:cNvSpPr/>
      </xdr:nvSpPr>
      <xdr:spPr>
        <a:xfrm>
          <a:off x="12303760" y="1765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51054</xdr:rowOff>
    </xdr:from>
    <xdr:to>
      <xdr:col>76</xdr:col>
      <xdr:colOff>114300</xdr:colOff>
      <xdr:row>103</xdr:row>
      <xdr:rowOff>99061</xdr:rowOff>
    </xdr:to>
    <xdr:cxnSp macro="">
      <xdr:nvCxnSpPr>
        <xdr:cNvPr id="696" name="直線コネクタ 695">
          <a:extLst>
            <a:ext uri="{FF2B5EF4-FFF2-40B4-BE49-F238E27FC236}">
              <a16:creationId xmlns:a16="http://schemas.microsoft.com/office/drawing/2014/main" id="{A880F6D4-2BC2-4B45-8321-D699FE291E71}"/>
            </a:ext>
          </a:extLst>
        </xdr:cNvPr>
        <xdr:cNvCxnSpPr/>
      </xdr:nvCxnSpPr>
      <xdr:spPr>
        <a:xfrm>
          <a:off x="12346940" y="17714214"/>
          <a:ext cx="79756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123698</xdr:rowOff>
    </xdr:from>
    <xdr:to>
      <xdr:col>67</xdr:col>
      <xdr:colOff>101600</xdr:colOff>
      <xdr:row>103</xdr:row>
      <xdr:rowOff>53848</xdr:rowOff>
    </xdr:to>
    <xdr:sp macro="" textlink="">
      <xdr:nvSpPr>
        <xdr:cNvPr id="697" name="楕円 696">
          <a:extLst>
            <a:ext uri="{FF2B5EF4-FFF2-40B4-BE49-F238E27FC236}">
              <a16:creationId xmlns:a16="http://schemas.microsoft.com/office/drawing/2014/main" id="{1D2FC590-604B-41AF-A8E0-177DD3A6D711}"/>
            </a:ext>
          </a:extLst>
        </xdr:cNvPr>
        <xdr:cNvSpPr/>
      </xdr:nvSpPr>
      <xdr:spPr>
        <a:xfrm>
          <a:off x="11487150" y="176135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3048</xdr:rowOff>
    </xdr:from>
    <xdr:to>
      <xdr:col>71</xdr:col>
      <xdr:colOff>177800</xdr:colOff>
      <xdr:row>103</xdr:row>
      <xdr:rowOff>51054</xdr:rowOff>
    </xdr:to>
    <xdr:cxnSp macro="">
      <xdr:nvCxnSpPr>
        <xdr:cNvPr id="698" name="直線コネクタ 697">
          <a:extLst>
            <a:ext uri="{FF2B5EF4-FFF2-40B4-BE49-F238E27FC236}">
              <a16:creationId xmlns:a16="http://schemas.microsoft.com/office/drawing/2014/main" id="{E1CB8E6F-C547-41AB-9A73-F2E1711D55D4}"/>
            </a:ext>
          </a:extLst>
        </xdr:cNvPr>
        <xdr:cNvCxnSpPr/>
      </xdr:nvCxnSpPr>
      <xdr:spPr>
        <a:xfrm>
          <a:off x="11541760" y="17662398"/>
          <a:ext cx="80518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699" name="n_1aveValue【公民館】&#10;有形固定資産減価償却率">
          <a:extLst>
            <a:ext uri="{FF2B5EF4-FFF2-40B4-BE49-F238E27FC236}">
              <a16:creationId xmlns:a16="http://schemas.microsoft.com/office/drawing/2014/main" id="{2DFF2747-415A-498E-93AF-2A9844649094}"/>
            </a:ext>
          </a:extLst>
        </xdr:cNvPr>
        <xdr:cNvSpPr txBox="1"/>
      </xdr:nvSpPr>
      <xdr:spPr>
        <a:xfrm>
          <a:off x="13738234" y="1792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700" name="n_2aveValue【公民館】&#10;有形固定資産減価償却率">
          <a:extLst>
            <a:ext uri="{FF2B5EF4-FFF2-40B4-BE49-F238E27FC236}">
              <a16:creationId xmlns:a16="http://schemas.microsoft.com/office/drawing/2014/main" id="{805F4265-7826-49E9-8F67-B6B4654D3D26}"/>
            </a:ext>
          </a:extLst>
        </xdr:cNvPr>
        <xdr:cNvSpPr txBox="1"/>
      </xdr:nvSpPr>
      <xdr:spPr>
        <a:xfrm>
          <a:off x="1295718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701" name="n_3aveValue【公民館】&#10;有形固定資産減価償却率">
          <a:extLst>
            <a:ext uri="{FF2B5EF4-FFF2-40B4-BE49-F238E27FC236}">
              <a16:creationId xmlns:a16="http://schemas.microsoft.com/office/drawing/2014/main" id="{CB80037C-2C23-4367-9A9F-809E33CB1F18}"/>
            </a:ext>
          </a:extLst>
        </xdr:cNvPr>
        <xdr:cNvSpPr txBox="1"/>
      </xdr:nvSpPr>
      <xdr:spPr>
        <a:xfrm>
          <a:off x="12171054" y="178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702" name="n_4aveValue【公民館】&#10;有形固定資産減価償却率">
          <a:extLst>
            <a:ext uri="{FF2B5EF4-FFF2-40B4-BE49-F238E27FC236}">
              <a16:creationId xmlns:a16="http://schemas.microsoft.com/office/drawing/2014/main" id="{D4C5066D-4243-42E0-A99F-ACF3C53C605B}"/>
            </a:ext>
          </a:extLst>
        </xdr:cNvPr>
        <xdr:cNvSpPr txBox="1"/>
      </xdr:nvSpPr>
      <xdr:spPr>
        <a:xfrm>
          <a:off x="11354444" y="1784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703" name="n_1mainValue【公民館】&#10;有形固定資産減価償却率">
          <a:extLst>
            <a:ext uri="{FF2B5EF4-FFF2-40B4-BE49-F238E27FC236}">
              <a16:creationId xmlns:a16="http://schemas.microsoft.com/office/drawing/2014/main" id="{4321158E-09D8-4661-84EF-EA7426A7F3B6}"/>
            </a:ext>
          </a:extLst>
        </xdr:cNvPr>
        <xdr:cNvSpPr txBox="1"/>
      </xdr:nvSpPr>
      <xdr:spPr>
        <a:xfrm>
          <a:off x="13738234" y="1749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704" name="n_2mainValue【公民館】&#10;有形固定資産減価償却率">
          <a:extLst>
            <a:ext uri="{FF2B5EF4-FFF2-40B4-BE49-F238E27FC236}">
              <a16:creationId xmlns:a16="http://schemas.microsoft.com/office/drawing/2014/main" id="{0AE84DF8-90A6-4886-86F6-A3541542C0AB}"/>
            </a:ext>
          </a:extLst>
        </xdr:cNvPr>
        <xdr:cNvSpPr txBox="1"/>
      </xdr:nvSpPr>
      <xdr:spPr>
        <a:xfrm>
          <a:off x="12957184" y="1748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118381</xdr:rowOff>
    </xdr:from>
    <xdr:ext cx="405111" cy="259045"/>
    <xdr:sp macro="" textlink="">
      <xdr:nvSpPr>
        <xdr:cNvPr id="705" name="n_3mainValue【公民館】&#10;有形固定資産減価償却率">
          <a:extLst>
            <a:ext uri="{FF2B5EF4-FFF2-40B4-BE49-F238E27FC236}">
              <a16:creationId xmlns:a16="http://schemas.microsoft.com/office/drawing/2014/main" id="{0514748F-A8D3-47A0-B154-E81B6035F0E8}"/>
            </a:ext>
          </a:extLst>
        </xdr:cNvPr>
        <xdr:cNvSpPr txBox="1"/>
      </xdr:nvSpPr>
      <xdr:spPr>
        <a:xfrm>
          <a:off x="12171054" y="1743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70375</xdr:rowOff>
    </xdr:from>
    <xdr:ext cx="405111" cy="259045"/>
    <xdr:sp macro="" textlink="">
      <xdr:nvSpPr>
        <xdr:cNvPr id="706" name="n_4mainValue【公民館】&#10;有形固定資産減価償却率">
          <a:extLst>
            <a:ext uri="{FF2B5EF4-FFF2-40B4-BE49-F238E27FC236}">
              <a16:creationId xmlns:a16="http://schemas.microsoft.com/office/drawing/2014/main" id="{DAA4C04B-26EE-49FA-BFAF-FD0FCFCB9806}"/>
            </a:ext>
          </a:extLst>
        </xdr:cNvPr>
        <xdr:cNvSpPr txBox="1"/>
      </xdr:nvSpPr>
      <xdr:spPr>
        <a:xfrm>
          <a:off x="11354444" y="1738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AC3250D0-5FD5-4358-BA49-ADC24143959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4A120772-5E96-4D15-BAD9-C35B5BB57DE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EBC20FE-D78F-49BD-933D-081D10F8593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FCC83C1A-9C2F-47D8-8BD2-A85CCB31AEB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35475D03-048F-4564-83EF-0E238D863C1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F45A54A2-6DD2-47ED-99C7-66C8AF0BB8C1}"/>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4936A60A-0472-4422-8247-08860CD39C8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6757D970-9062-41B1-9182-C1C7CC68F12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27D0F152-39F5-4A95-B294-DA89E213292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C916203-6C91-4820-9FCE-6E2935A5136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a:extLst>
            <a:ext uri="{FF2B5EF4-FFF2-40B4-BE49-F238E27FC236}">
              <a16:creationId xmlns:a16="http://schemas.microsoft.com/office/drawing/2014/main" id="{A89FFB6D-BFA8-4234-87C0-82E5A0816884}"/>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a:extLst>
            <a:ext uri="{FF2B5EF4-FFF2-40B4-BE49-F238E27FC236}">
              <a16:creationId xmlns:a16="http://schemas.microsoft.com/office/drawing/2014/main" id="{310604EB-D4F1-4CF3-9CE6-E947E3535420}"/>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a:extLst>
            <a:ext uri="{FF2B5EF4-FFF2-40B4-BE49-F238E27FC236}">
              <a16:creationId xmlns:a16="http://schemas.microsoft.com/office/drawing/2014/main" id="{8FF83C57-9F91-42E2-8D86-FF9C1D910081}"/>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a:extLst>
            <a:ext uri="{FF2B5EF4-FFF2-40B4-BE49-F238E27FC236}">
              <a16:creationId xmlns:a16="http://schemas.microsoft.com/office/drawing/2014/main" id="{1E021A3C-1DFC-4D80-A4D6-EC22FF605C8D}"/>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a:extLst>
            <a:ext uri="{FF2B5EF4-FFF2-40B4-BE49-F238E27FC236}">
              <a16:creationId xmlns:a16="http://schemas.microsoft.com/office/drawing/2014/main" id="{F869CE7D-A3C8-43A3-8F6F-92C34886F555}"/>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a:extLst>
            <a:ext uri="{FF2B5EF4-FFF2-40B4-BE49-F238E27FC236}">
              <a16:creationId xmlns:a16="http://schemas.microsoft.com/office/drawing/2014/main" id="{A26BDC77-1CA2-45FC-82B1-DB7FD5005505}"/>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a:extLst>
            <a:ext uri="{FF2B5EF4-FFF2-40B4-BE49-F238E27FC236}">
              <a16:creationId xmlns:a16="http://schemas.microsoft.com/office/drawing/2014/main" id="{E28CC348-9DE8-47FB-BBC4-55550932D133}"/>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a:extLst>
            <a:ext uri="{FF2B5EF4-FFF2-40B4-BE49-F238E27FC236}">
              <a16:creationId xmlns:a16="http://schemas.microsoft.com/office/drawing/2014/main" id="{9EB7B3E6-3D8F-4110-8E8E-03F5FC81F93C}"/>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80532769-6A62-416C-9732-DE1165F522A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E9433807-AFF3-4DDF-A2AC-6F6DFC84BAA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A2926FB0-2DB9-4BCF-A026-741A14F8738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8" name="直線コネクタ 727">
          <a:extLst>
            <a:ext uri="{FF2B5EF4-FFF2-40B4-BE49-F238E27FC236}">
              <a16:creationId xmlns:a16="http://schemas.microsoft.com/office/drawing/2014/main" id="{DCC5A632-4DE3-43FA-B039-E99A4B8EBB5E}"/>
            </a:ext>
          </a:extLst>
        </xdr:cNvPr>
        <xdr:cNvCxnSpPr/>
      </xdr:nvCxnSpPr>
      <xdr:spPr>
        <a:xfrm flipV="1">
          <a:off x="19947254" y="17114139"/>
          <a:ext cx="0" cy="142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9" name="【公民館】&#10;一人当たり面積最小値テキスト">
          <a:extLst>
            <a:ext uri="{FF2B5EF4-FFF2-40B4-BE49-F238E27FC236}">
              <a16:creationId xmlns:a16="http://schemas.microsoft.com/office/drawing/2014/main" id="{D842A880-652A-46C0-B6E7-2E5695F1DC19}"/>
            </a:ext>
          </a:extLst>
        </xdr:cNvPr>
        <xdr:cNvSpPr txBox="1"/>
      </xdr:nvSpPr>
      <xdr:spPr>
        <a:xfrm>
          <a:off x="19985990" y="185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30" name="直線コネクタ 729">
          <a:extLst>
            <a:ext uri="{FF2B5EF4-FFF2-40B4-BE49-F238E27FC236}">
              <a16:creationId xmlns:a16="http://schemas.microsoft.com/office/drawing/2014/main" id="{05D1F08C-9CE5-4A17-A665-36C1B8633C02}"/>
            </a:ext>
          </a:extLst>
        </xdr:cNvPr>
        <xdr:cNvCxnSpPr/>
      </xdr:nvCxnSpPr>
      <xdr:spPr>
        <a:xfrm>
          <a:off x="19885660" y="18534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31" name="【公民館】&#10;一人当たり面積最大値テキスト">
          <a:extLst>
            <a:ext uri="{FF2B5EF4-FFF2-40B4-BE49-F238E27FC236}">
              <a16:creationId xmlns:a16="http://schemas.microsoft.com/office/drawing/2014/main" id="{9CB56EB5-7956-4D84-9E81-DB8A655338BB}"/>
            </a:ext>
          </a:extLst>
        </xdr:cNvPr>
        <xdr:cNvSpPr txBox="1"/>
      </xdr:nvSpPr>
      <xdr:spPr>
        <a:xfrm>
          <a:off x="19985990" y="168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2" name="直線コネクタ 731">
          <a:extLst>
            <a:ext uri="{FF2B5EF4-FFF2-40B4-BE49-F238E27FC236}">
              <a16:creationId xmlns:a16="http://schemas.microsoft.com/office/drawing/2014/main" id="{4968B369-8B22-4941-8043-C016D8568A02}"/>
            </a:ext>
          </a:extLst>
        </xdr:cNvPr>
        <xdr:cNvCxnSpPr/>
      </xdr:nvCxnSpPr>
      <xdr:spPr>
        <a:xfrm>
          <a:off x="19885660" y="17114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33" name="【公民館】&#10;一人当たり面積平均値テキスト">
          <a:extLst>
            <a:ext uri="{FF2B5EF4-FFF2-40B4-BE49-F238E27FC236}">
              <a16:creationId xmlns:a16="http://schemas.microsoft.com/office/drawing/2014/main" id="{3B99E237-21E2-4C7B-BAAD-5E35AB6574EB}"/>
            </a:ext>
          </a:extLst>
        </xdr:cNvPr>
        <xdr:cNvSpPr txBox="1"/>
      </xdr:nvSpPr>
      <xdr:spPr>
        <a:xfrm>
          <a:off x="19985990" y="1809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4" name="フローチャート: 判断 733">
          <a:extLst>
            <a:ext uri="{FF2B5EF4-FFF2-40B4-BE49-F238E27FC236}">
              <a16:creationId xmlns:a16="http://schemas.microsoft.com/office/drawing/2014/main" id="{607B9A4A-C425-409A-BAB9-0FD8E141C173}"/>
            </a:ext>
          </a:extLst>
        </xdr:cNvPr>
        <xdr:cNvSpPr/>
      </xdr:nvSpPr>
      <xdr:spPr>
        <a:xfrm>
          <a:off x="19904710" y="18123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735" name="フローチャート: 判断 734">
          <a:extLst>
            <a:ext uri="{FF2B5EF4-FFF2-40B4-BE49-F238E27FC236}">
              <a16:creationId xmlns:a16="http://schemas.microsoft.com/office/drawing/2014/main" id="{104108BE-20BC-4EF0-8D68-906E8311530E}"/>
            </a:ext>
          </a:extLst>
        </xdr:cNvPr>
        <xdr:cNvSpPr/>
      </xdr:nvSpPr>
      <xdr:spPr>
        <a:xfrm>
          <a:off x="19161760" y="181145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6" name="フローチャート: 判断 735">
          <a:extLst>
            <a:ext uri="{FF2B5EF4-FFF2-40B4-BE49-F238E27FC236}">
              <a16:creationId xmlns:a16="http://schemas.microsoft.com/office/drawing/2014/main" id="{60703D33-B861-40BF-9776-CA932C4AF6DA}"/>
            </a:ext>
          </a:extLst>
        </xdr:cNvPr>
        <xdr:cNvSpPr/>
      </xdr:nvSpPr>
      <xdr:spPr>
        <a:xfrm>
          <a:off x="18345150" y="181255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737" name="フローチャート: 判断 736">
          <a:extLst>
            <a:ext uri="{FF2B5EF4-FFF2-40B4-BE49-F238E27FC236}">
              <a16:creationId xmlns:a16="http://schemas.microsoft.com/office/drawing/2014/main" id="{0D683E29-B748-41F8-BF43-0A89D839D92B}"/>
            </a:ext>
          </a:extLst>
        </xdr:cNvPr>
        <xdr:cNvSpPr/>
      </xdr:nvSpPr>
      <xdr:spPr>
        <a:xfrm>
          <a:off x="17547590" y="180802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738" name="フローチャート: 判断 737">
          <a:extLst>
            <a:ext uri="{FF2B5EF4-FFF2-40B4-BE49-F238E27FC236}">
              <a16:creationId xmlns:a16="http://schemas.microsoft.com/office/drawing/2014/main" id="{DC1F451C-267C-47D4-999C-85750B19BB20}"/>
            </a:ext>
          </a:extLst>
        </xdr:cNvPr>
        <xdr:cNvSpPr/>
      </xdr:nvSpPr>
      <xdr:spPr>
        <a:xfrm>
          <a:off x="16761460" y="18036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1ACB97F-0BCB-4650-AF29-F339C116DE0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8549434-08BA-461A-BBBC-3861F12EB12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C3E40798-6589-466C-A156-84858BA4916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94C6D0E-4194-43EA-B863-D8779883556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B2228D73-7CA8-4C67-90BD-98345D8E649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44" name="楕円 743">
          <a:extLst>
            <a:ext uri="{FF2B5EF4-FFF2-40B4-BE49-F238E27FC236}">
              <a16:creationId xmlns:a16="http://schemas.microsoft.com/office/drawing/2014/main" id="{5E96EF71-8C4E-4E44-ABC6-0CC8411B851E}"/>
            </a:ext>
          </a:extLst>
        </xdr:cNvPr>
        <xdr:cNvSpPr/>
      </xdr:nvSpPr>
      <xdr:spPr>
        <a:xfrm>
          <a:off x="19904710" y="17743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745" name="【公民館】&#10;一人当たり面積該当値テキスト">
          <a:extLst>
            <a:ext uri="{FF2B5EF4-FFF2-40B4-BE49-F238E27FC236}">
              <a16:creationId xmlns:a16="http://schemas.microsoft.com/office/drawing/2014/main" id="{3A19E06E-53AA-488E-BFD8-5851166BCA35}"/>
            </a:ext>
          </a:extLst>
        </xdr:cNvPr>
        <xdr:cNvSpPr txBox="1"/>
      </xdr:nvSpPr>
      <xdr:spPr>
        <a:xfrm>
          <a:off x="19985990"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89408</xdr:rowOff>
    </xdr:from>
    <xdr:to>
      <xdr:col>112</xdr:col>
      <xdr:colOff>38100</xdr:colOff>
      <xdr:row>104</xdr:row>
      <xdr:rowOff>19558</xdr:rowOff>
    </xdr:to>
    <xdr:sp macro="" textlink="">
      <xdr:nvSpPr>
        <xdr:cNvPr id="746" name="楕円 745">
          <a:extLst>
            <a:ext uri="{FF2B5EF4-FFF2-40B4-BE49-F238E27FC236}">
              <a16:creationId xmlns:a16="http://schemas.microsoft.com/office/drawing/2014/main" id="{D1A6227E-C525-41EB-9A43-42F2CF082402}"/>
            </a:ext>
          </a:extLst>
        </xdr:cNvPr>
        <xdr:cNvSpPr/>
      </xdr:nvSpPr>
      <xdr:spPr>
        <a:xfrm>
          <a:off x="19161760" y="1775256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140208</xdr:rowOff>
    </xdr:to>
    <xdr:cxnSp macro="">
      <xdr:nvCxnSpPr>
        <xdr:cNvPr id="747" name="直線コネクタ 746">
          <a:extLst>
            <a:ext uri="{FF2B5EF4-FFF2-40B4-BE49-F238E27FC236}">
              <a16:creationId xmlns:a16="http://schemas.microsoft.com/office/drawing/2014/main" id="{D1C2EBE2-1C65-43E8-978A-6F2097D5C663}"/>
            </a:ext>
          </a:extLst>
        </xdr:cNvPr>
        <xdr:cNvCxnSpPr/>
      </xdr:nvCxnSpPr>
      <xdr:spPr>
        <a:xfrm flipV="1">
          <a:off x="19204940" y="17788890"/>
          <a:ext cx="7429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96265</xdr:rowOff>
    </xdr:from>
    <xdr:to>
      <xdr:col>107</xdr:col>
      <xdr:colOff>101600</xdr:colOff>
      <xdr:row>104</xdr:row>
      <xdr:rowOff>26415</xdr:rowOff>
    </xdr:to>
    <xdr:sp macro="" textlink="">
      <xdr:nvSpPr>
        <xdr:cNvPr id="748" name="楕円 747">
          <a:extLst>
            <a:ext uri="{FF2B5EF4-FFF2-40B4-BE49-F238E27FC236}">
              <a16:creationId xmlns:a16="http://schemas.microsoft.com/office/drawing/2014/main" id="{26407852-0C05-4A2E-BD0C-D62350934A63}"/>
            </a:ext>
          </a:extLst>
        </xdr:cNvPr>
        <xdr:cNvSpPr/>
      </xdr:nvSpPr>
      <xdr:spPr>
        <a:xfrm>
          <a:off x="18345150" y="177518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140208</xdr:rowOff>
    </xdr:from>
    <xdr:to>
      <xdr:col>111</xdr:col>
      <xdr:colOff>177800</xdr:colOff>
      <xdr:row>103</xdr:row>
      <xdr:rowOff>147065</xdr:rowOff>
    </xdr:to>
    <xdr:cxnSp macro="">
      <xdr:nvCxnSpPr>
        <xdr:cNvPr id="749" name="直線コネクタ 748">
          <a:extLst>
            <a:ext uri="{FF2B5EF4-FFF2-40B4-BE49-F238E27FC236}">
              <a16:creationId xmlns:a16="http://schemas.microsoft.com/office/drawing/2014/main" id="{C9D767E8-6F4A-417D-BF90-B8F3310A40FE}"/>
            </a:ext>
          </a:extLst>
        </xdr:cNvPr>
        <xdr:cNvCxnSpPr/>
      </xdr:nvCxnSpPr>
      <xdr:spPr>
        <a:xfrm flipV="1">
          <a:off x="18399760" y="17795748"/>
          <a:ext cx="80518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103124</xdr:rowOff>
    </xdr:from>
    <xdr:to>
      <xdr:col>102</xdr:col>
      <xdr:colOff>165100</xdr:colOff>
      <xdr:row>104</xdr:row>
      <xdr:rowOff>33274</xdr:rowOff>
    </xdr:to>
    <xdr:sp macro="" textlink="">
      <xdr:nvSpPr>
        <xdr:cNvPr id="750" name="楕円 749">
          <a:extLst>
            <a:ext uri="{FF2B5EF4-FFF2-40B4-BE49-F238E27FC236}">
              <a16:creationId xmlns:a16="http://schemas.microsoft.com/office/drawing/2014/main" id="{FB56EB72-FA7A-4063-96A0-23330BD5D3FD}"/>
            </a:ext>
          </a:extLst>
        </xdr:cNvPr>
        <xdr:cNvSpPr/>
      </xdr:nvSpPr>
      <xdr:spPr>
        <a:xfrm>
          <a:off x="17547590" y="1776056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147065</xdr:rowOff>
    </xdr:from>
    <xdr:to>
      <xdr:col>107</xdr:col>
      <xdr:colOff>50800</xdr:colOff>
      <xdr:row>103</xdr:row>
      <xdr:rowOff>153924</xdr:rowOff>
    </xdr:to>
    <xdr:cxnSp macro="">
      <xdr:nvCxnSpPr>
        <xdr:cNvPr id="751" name="直線コネクタ 750">
          <a:extLst>
            <a:ext uri="{FF2B5EF4-FFF2-40B4-BE49-F238E27FC236}">
              <a16:creationId xmlns:a16="http://schemas.microsoft.com/office/drawing/2014/main" id="{F8085D83-B7B9-40E8-AD27-67C7E997AF5D}"/>
            </a:ext>
          </a:extLst>
        </xdr:cNvPr>
        <xdr:cNvCxnSpPr/>
      </xdr:nvCxnSpPr>
      <xdr:spPr>
        <a:xfrm flipV="1">
          <a:off x="17602200" y="17804510"/>
          <a:ext cx="79756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107696</xdr:rowOff>
    </xdr:from>
    <xdr:to>
      <xdr:col>98</xdr:col>
      <xdr:colOff>38100</xdr:colOff>
      <xdr:row>104</xdr:row>
      <xdr:rowOff>37846</xdr:rowOff>
    </xdr:to>
    <xdr:sp macro="" textlink="">
      <xdr:nvSpPr>
        <xdr:cNvPr id="752" name="楕円 751">
          <a:extLst>
            <a:ext uri="{FF2B5EF4-FFF2-40B4-BE49-F238E27FC236}">
              <a16:creationId xmlns:a16="http://schemas.microsoft.com/office/drawing/2014/main" id="{9D4F409F-511A-4F7C-B607-C60C1B0FAB2C}"/>
            </a:ext>
          </a:extLst>
        </xdr:cNvPr>
        <xdr:cNvSpPr/>
      </xdr:nvSpPr>
      <xdr:spPr>
        <a:xfrm>
          <a:off x="16761460" y="177651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153924</xdr:rowOff>
    </xdr:from>
    <xdr:to>
      <xdr:col>102</xdr:col>
      <xdr:colOff>114300</xdr:colOff>
      <xdr:row>103</xdr:row>
      <xdr:rowOff>158496</xdr:rowOff>
    </xdr:to>
    <xdr:cxnSp macro="">
      <xdr:nvCxnSpPr>
        <xdr:cNvPr id="753" name="直線コネクタ 752">
          <a:extLst>
            <a:ext uri="{FF2B5EF4-FFF2-40B4-BE49-F238E27FC236}">
              <a16:creationId xmlns:a16="http://schemas.microsoft.com/office/drawing/2014/main" id="{ED0CF213-0301-49CA-B1E8-E784D7176278}"/>
            </a:ext>
          </a:extLst>
        </xdr:cNvPr>
        <xdr:cNvCxnSpPr/>
      </xdr:nvCxnSpPr>
      <xdr:spPr>
        <a:xfrm flipV="1">
          <a:off x="16804640" y="17813274"/>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754" name="n_1aveValue【公民館】&#10;一人当たり面積">
          <a:extLst>
            <a:ext uri="{FF2B5EF4-FFF2-40B4-BE49-F238E27FC236}">
              <a16:creationId xmlns:a16="http://schemas.microsoft.com/office/drawing/2014/main" id="{6C869DCE-B866-47A5-9A60-995B6CA2E40C}"/>
            </a:ext>
          </a:extLst>
        </xdr:cNvPr>
        <xdr:cNvSpPr txBox="1"/>
      </xdr:nvSpPr>
      <xdr:spPr>
        <a:xfrm>
          <a:off x="18982132" y="182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55" name="n_2aveValue【公民館】&#10;一人当たり面積">
          <a:extLst>
            <a:ext uri="{FF2B5EF4-FFF2-40B4-BE49-F238E27FC236}">
              <a16:creationId xmlns:a16="http://schemas.microsoft.com/office/drawing/2014/main" id="{55F1AD17-B356-4049-A81F-B95EDAD5E27D}"/>
            </a:ext>
          </a:extLst>
        </xdr:cNvPr>
        <xdr:cNvSpPr txBox="1"/>
      </xdr:nvSpPr>
      <xdr:spPr>
        <a:xfrm>
          <a:off x="18182032" y="182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756" name="n_3aveValue【公民館】&#10;一人当たり面積">
          <a:extLst>
            <a:ext uri="{FF2B5EF4-FFF2-40B4-BE49-F238E27FC236}">
              <a16:creationId xmlns:a16="http://schemas.microsoft.com/office/drawing/2014/main" id="{34BE9A69-783D-45AD-AADB-740650FC6874}"/>
            </a:ext>
          </a:extLst>
        </xdr:cNvPr>
        <xdr:cNvSpPr txBox="1"/>
      </xdr:nvSpPr>
      <xdr:spPr>
        <a:xfrm>
          <a:off x="17384472" y="1817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757" name="n_4aveValue【公民館】&#10;一人当たり面積">
          <a:extLst>
            <a:ext uri="{FF2B5EF4-FFF2-40B4-BE49-F238E27FC236}">
              <a16:creationId xmlns:a16="http://schemas.microsoft.com/office/drawing/2014/main" id="{BEFA68DD-177E-429B-8A5C-52389BBF142B}"/>
            </a:ext>
          </a:extLst>
        </xdr:cNvPr>
        <xdr:cNvSpPr txBox="1"/>
      </xdr:nvSpPr>
      <xdr:spPr>
        <a:xfrm>
          <a:off x="16588817" y="1813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36085</xdr:rowOff>
    </xdr:from>
    <xdr:ext cx="469744" cy="259045"/>
    <xdr:sp macro="" textlink="">
      <xdr:nvSpPr>
        <xdr:cNvPr id="758" name="n_1mainValue【公民館】&#10;一人当たり面積">
          <a:extLst>
            <a:ext uri="{FF2B5EF4-FFF2-40B4-BE49-F238E27FC236}">
              <a16:creationId xmlns:a16="http://schemas.microsoft.com/office/drawing/2014/main" id="{5DE03ED2-927D-41B3-8B21-93D549E28C32}"/>
            </a:ext>
          </a:extLst>
        </xdr:cNvPr>
        <xdr:cNvSpPr txBox="1"/>
      </xdr:nvSpPr>
      <xdr:spPr>
        <a:xfrm>
          <a:off x="18982132" y="175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42942</xdr:rowOff>
    </xdr:from>
    <xdr:ext cx="469744" cy="259045"/>
    <xdr:sp macro="" textlink="">
      <xdr:nvSpPr>
        <xdr:cNvPr id="759" name="n_2mainValue【公民館】&#10;一人当たり面積">
          <a:extLst>
            <a:ext uri="{FF2B5EF4-FFF2-40B4-BE49-F238E27FC236}">
              <a16:creationId xmlns:a16="http://schemas.microsoft.com/office/drawing/2014/main" id="{195C05A7-D1B7-4B42-BACB-EB2A5B8A44AD}"/>
            </a:ext>
          </a:extLst>
        </xdr:cNvPr>
        <xdr:cNvSpPr txBox="1"/>
      </xdr:nvSpPr>
      <xdr:spPr>
        <a:xfrm>
          <a:off x="18182032" y="175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49801</xdr:rowOff>
    </xdr:from>
    <xdr:ext cx="469744" cy="259045"/>
    <xdr:sp macro="" textlink="">
      <xdr:nvSpPr>
        <xdr:cNvPr id="760" name="n_3mainValue【公民館】&#10;一人当たり面積">
          <a:extLst>
            <a:ext uri="{FF2B5EF4-FFF2-40B4-BE49-F238E27FC236}">
              <a16:creationId xmlns:a16="http://schemas.microsoft.com/office/drawing/2014/main" id="{BC151896-415A-4796-98D7-049890798870}"/>
            </a:ext>
          </a:extLst>
        </xdr:cNvPr>
        <xdr:cNvSpPr txBox="1"/>
      </xdr:nvSpPr>
      <xdr:spPr>
        <a:xfrm>
          <a:off x="17384472" y="1754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54373</xdr:rowOff>
    </xdr:from>
    <xdr:ext cx="469744" cy="259045"/>
    <xdr:sp macro="" textlink="">
      <xdr:nvSpPr>
        <xdr:cNvPr id="761" name="n_4mainValue【公民館】&#10;一人当たり面積">
          <a:extLst>
            <a:ext uri="{FF2B5EF4-FFF2-40B4-BE49-F238E27FC236}">
              <a16:creationId xmlns:a16="http://schemas.microsoft.com/office/drawing/2014/main" id="{A141B263-B1B9-4740-9118-3280D2538B7C}"/>
            </a:ext>
          </a:extLst>
        </xdr:cNvPr>
        <xdr:cNvSpPr txBox="1"/>
      </xdr:nvSpPr>
      <xdr:spPr>
        <a:xfrm>
          <a:off x="1658881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53AF0826-FE40-4207-8A79-9E6312A5B36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FB9E9852-956D-4A38-9F10-9F2152412CE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4D7B4FCA-7F8C-43CF-9DB1-58F4A2DDE41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有形固定資産減価償却率が類似団体内平均値を上回っているのは、学校施設及び橋りょう・トンネルである。学校施設は類似団体内平均値を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施設の老朽化が顕著である。このことについては、公共施設等総合管理計画（以下「管理計画」とする。）に基づき、計画的な長寿命化や統合を見据えた建替え等将来構想・計画の策定を検討している。橋りょう・トンネルについては、類似団体内平均値を１ポイント程度上回っている。橋りょう・トンネルの多くが高度経済成長期以降に集中して建設されたため、架け替え等が集中し、財政負担が大きくなることが懸念される。対策として、伊豆の国市橋梁長寿命化修繕計画に基づき、予防保全へ転換しコスト削減と費用の平準化を図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その他、道路、公営住宅、公民館の有形固定資産減価償却率は類似団体内平均値を下回っているが、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％を超え施設の老朽化が散見される。道路の対策として、管理計画に基づき、道路維持パトロールによる点検を実施し、適宜損傷等の補修工事を行う。</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公営住宅の対策として、公営住宅等長寿命化計画に基づき、計画的な改善事業を推進する。公民館については、管理計画に基づき、将来的に地元に譲渡し、地域住民による施設の管理を想定している。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年度にかけて４園を整備したことにより、有形固定資産減価償却率は類似団体、全国及び県平均を下回っている。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なお、公民館の一人当たり面積について、類似団体内平均、全国平均及び静岡県平均を上回っていることについては、山間部や農村部等の人口密度が低い地域が多いことが原因として挙げられる。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3CBF78-A919-4304-ABBD-EC16BF444C1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3DEC09-7C14-4593-91F3-C268098D32A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BE26C7-5443-4927-84A5-8B3633039E3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F21174-7EE5-49E3-A4C4-EC6950D8F62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03FBEA-DAE5-4211-9456-645C174421F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E83E16-624B-403A-9440-2EEFC462CC5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8A0EE7-B483-4C90-A032-D6C10292984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7BC9D9-E761-45E5-AAAF-B11E8603725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B30C6B-4D00-40AA-8AC6-20126565BF7D}"/>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FA59FB-3BFF-4385-AD66-4AC45A999E6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D888EE-7CA3-4D27-B671-D78B71F8F6D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59F11D-1C20-496A-8467-20B83E6DC5F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5A0302-7FE6-48BE-B9C2-DAD5A0DF763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EBD8FE-311C-44E4-A6F2-5EC39011D4E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303994-8CC8-449F-BEB8-ADCC08ACB08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FAF736-DBBC-4B08-B99D-2CF7434BA2B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DCF0E0-CD2A-43C5-B447-A3972673953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B65064-FD3B-42B6-9DF4-F44A2963A50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68D70E-71EB-4C4A-B9DB-ACA947E465E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4A4567-1AA9-430D-9736-6D06DF09ACF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2E25A7-5F0C-434A-B077-9D5703521E56}"/>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D24D46-9083-4903-BA2D-8877CF5A0ED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D8EC11-0D81-4B77-8253-B2BD0692F85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FF09EA-8E11-432D-978A-ADA3483D3D3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2E16AD-737C-47FF-9CAE-03FCC8E7B69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D7CFD4-945F-4FBF-89ED-BCF268A7ABA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0FF889-3161-4EF9-AEA2-0E82241E2C9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4F5F49-852A-470F-8948-3196B213319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C5FF3B6-B9FD-4FEE-9EF8-EB0EACB5058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467B2C-3A97-44EB-B7E5-763ABFA3A82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91B8B4-75E2-49CA-ACB6-EB64E15D6CE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5A5E0A-D81F-4705-B161-F6EC762A06D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CAE8A5-AB7C-4FFF-ADBF-127EDBFC3C6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9847BE-CDBF-4D10-B5F3-5C43CA18EF3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CE934E-C15C-40BE-AEB4-3CAE598A708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3C2C0F-CAC3-4DF7-8786-15CD5B18A4C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8E72CE-D709-49FC-891F-5B176C33E8C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E06C46-0946-4A72-8335-5802B6E60CC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CBB171-F802-4EAE-B0BB-E99A5C3FA5B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E1AC70-77F4-4D34-A225-55F72721E15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8C9075-685C-46A7-BB29-8CFDFF480A6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214CD3-EEE2-4032-A777-46F528B77A0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03B2E4E-D51B-4ACD-8531-F5B8BFBB3B18}"/>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C720D7E-762F-40AA-94FD-B9E97A823D68}"/>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355312A-9B07-4339-93B1-4205C4A10250}"/>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2EEE3A-1E48-429C-8225-A7C483E76FB5}"/>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3D9BD9-2D44-48AC-94DA-83083827AC35}"/>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5D8696A-32F7-4F90-B383-550C4213CDE0}"/>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94C592-BC5C-45DF-B78C-D981DCACE38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517987E-86AF-418C-AF01-1785C0D05D1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E0A74B-4903-4AE5-AF53-E485357B65D6}"/>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571DFFA-976E-4142-A63C-09F36C793C0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43901F4-D0E4-4F64-94D2-3A597FD01C77}"/>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E1F4DD-1204-4B21-A0E0-A3B0619D33AA}"/>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F98FEB0-1868-4CAE-81AF-5199AED0B3D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44960BF-4A70-4FBE-8FD5-70D7C481C60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78BCBFF4-8AA8-448C-862C-F504D49D0EB9}"/>
            </a:ext>
          </a:extLst>
        </xdr:cNvPr>
        <xdr:cNvCxnSpPr/>
      </xdr:nvCxnSpPr>
      <xdr:spPr>
        <a:xfrm flipV="1">
          <a:off x="4173855" y="5660572"/>
          <a:ext cx="0" cy="158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3E118879-17B7-422C-9140-41B56EF4CFD3}"/>
            </a:ext>
          </a:extLst>
        </xdr:cNvPr>
        <xdr:cNvSpPr txBox="1"/>
      </xdr:nvSpPr>
      <xdr:spPr>
        <a:xfrm>
          <a:off x="4212590"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6AD0098C-AD77-45E7-9F81-088B74DB2C12}"/>
            </a:ext>
          </a:extLst>
        </xdr:cNvPr>
        <xdr:cNvCxnSpPr/>
      </xdr:nvCxnSpPr>
      <xdr:spPr>
        <a:xfrm>
          <a:off x="4112260" y="7249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291855B3-D68F-459C-B309-6A5DC47C1AF6}"/>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5781E0B-2310-4C60-9059-B1269E403F14}"/>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A8C72978-8233-4569-90F2-17A8A57CB821}"/>
            </a:ext>
          </a:extLst>
        </xdr:cNvPr>
        <xdr:cNvSpPr txBox="1"/>
      </xdr:nvSpPr>
      <xdr:spPr>
        <a:xfrm>
          <a:off x="421259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F8D3AF7A-C8BE-4F6C-9904-FFC107A1D50E}"/>
            </a:ext>
          </a:extLst>
        </xdr:cNvPr>
        <xdr:cNvSpPr/>
      </xdr:nvSpPr>
      <xdr:spPr>
        <a:xfrm>
          <a:off x="4131310" y="65652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C6933E93-93DE-47F5-9CD7-407692EE2F18}"/>
            </a:ext>
          </a:extLst>
        </xdr:cNvPr>
        <xdr:cNvSpPr/>
      </xdr:nvSpPr>
      <xdr:spPr>
        <a:xfrm>
          <a:off x="3388360" y="67742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FD3AD932-08BD-4E21-946E-6BABE0C29A6F}"/>
            </a:ext>
          </a:extLst>
        </xdr:cNvPr>
        <xdr:cNvSpPr/>
      </xdr:nvSpPr>
      <xdr:spPr>
        <a:xfrm>
          <a:off x="2571750" y="67116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C0FDBE78-A4A6-4D42-9494-D4128581C14F}"/>
            </a:ext>
          </a:extLst>
        </xdr:cNvPr>
        <xdr:cNvSpPr/>
      </xdr:nvSpPr>
      <xdr:spPr>
        <a:xfrm>
          <a:off x="1774190" y="66128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A489F33C-5AC4-4B58-B9B7-C672DA1B4FA2}"/>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EB3834-CCCA-4242-9157-00F8F63784C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25B2F5-B6CE-4681-B070-8DEE9D01D6E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3D7EE8-89C4-4E6D-9BAE-A6F6CE05F75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3F8FA2-0B30-47BE-AF8A-079C5BEECE7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836C0F-0BC7-45CE-8C07-1D05354565F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a:extLst>
            <a:ext uri="{FF2B5EF4-FFF2-40B4-BE49-F238E27FC236}">
              <a16:creationId xmlns:a16="http://schemas.microsoft.com/office/drawing/2014/main" id="{CC54A785-15C1-451A-B0D5-F1BEBEBC106E}"/>
            </a:ext>
          </a:extLst>
        </xdr:cNvPr>
        <xdr:cNvSpPr/>
      </xdr:nvSpPr>
      <xdr:spPr>
        <a:xfrm>
          <a:off x="4131310" y="68218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id="{3B4904C5-881B-4C74-93BB-263FBAA83936}"/>
            </a:ext>
          </a:extLst>
        </xdr:cNvPr>
        <xdr:cNvSpPr txBox="1"/>
      </xdr:nvSpPr>
      <xdr:spPr>
        <a:xfrm>
          <a:off x="4212590" y="679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2CEEDE1B-E271-4F39-A29A-6393BEB284F6}"/>
            </a:ext>
          </a:extLst>
        </xdr:cNvPr>
        <xdr:cNvSpPr/>
      </xdr:nvSpPr>
      <xdr:spPr>
        <a:xfrm>
          <a:off x="3388360" y="67916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157843</xdr:rowOff>
    </xdr:from>
    <xdr:to>
      <xdr:col>24</xdr:col>
      <xdr:colOff>63500</xdr:colOff>
      <xdr:row>40</xdr:row>
      <xdr:rowOff>10885</xdr:rowOff>
    </xdr:to>
    <xdr:cxnSp macro="">
      <xdr:nvCxnSpPr>
        <xdr:cNvPr id="77" name="直線コネクタ 76">
          <a:extLst>
            <a:ext uri="{FF2B5EF4-FFF2-40B4-BE49-F238E27FC236}">
              <a16:creationId xmlns:a16="http://schemas.microsoft.com/office/drawing/2014/main" id="{E2FDF277-0E14-454A-8D9A-510A876F7FF3}"/>
            </a:ext>
          </a:extLst>
        </xdr:cNvPr>
        <xdr:cNvCxnSpPr/>
      </xdr:nvCxnSpPr>
      <xdr:spPr>
        <a:xfrm>
          <a:off x="3431540" y="6846298"/>
          <a:ext cx="7429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85816</xdr:rowOff>
    </xdr:from>
    <xdr:to>
      <xdr:col>15</xdr:col>
      <xdr:colOff>101600</xdr:colOff>
      <xdr:row>40</xdr:row>
      <xdr:rowOff>15966</xdr:rowOff>
    </xdr:to>
    <xdr:sp macro="" textlink="">
      <xdr:nvSpPr>
        <xdr:cNvPr id="78" name="楕円 77">
          <a:extLst>
            <a:ext uri="{FF2B5EF4-FFF2-40B4-BE49-F238E27FC236}">
              <a16:creationId xmlns:a16="http://schemas.microsoft.com/office/drawing/2014/main" id="{91350750-2C55-4034-8E47-6EBBC60A8270}"/>
            </a:ext>
          </a:extLst>
        </xdr:cNvPr>
        <xdr:cNvSpPr/>
      </xdr:nvSpPr>
      <xdr:spPr>
        <a:xfrm>
          <a:off x="2571750" y="67742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136616</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6E99A37B-AC8E-4F0B-82A5-5D240570F6C2}"/>
            </a:ext>
          </a:extLst>
        </xdr:cNvPr>
        <xdr:cNvCxnSpPr/>
      </xdr:nvCxnSpPr>
      <xdr:spPr>
        <a:xfrm>
          <a:off x="2626360" y="6819356"/>
          <a:ext cx="80518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46627</xdr:rowOff>
    </xdr:from>
    <xdr:to>
      <xdr:col>10</xdr:col>
      <xdr:colOff>165100</xdr:colOff>
      <xdr:row>39</xdr:row>
      <xdr:rowOff>148227</xdr:rowOff>
    </xdr:to>
    <xdr:sp macro="" textlink="">
      <xdr:nvSpPr>
        <xdr:cNvPr id="80" name="楕円 79">
          <a:extLst>
            <a:ext uri="{FF2B5EF4-FFF2-40B4-BE49-F238E27FC236}">
              <a16:creationId xmlns:a16="http://schemas.microsoft.com/office/drawing/2014/main" id="{9792B6F0-D727-4ABA-897C-8BA2953A0951}"/>
            </a:ext>
          </a:extLst>
        </xdr:cNvPr>
        <xdr:cNvSpPr/>
      </xdr:nvSpPr>
      <xdr:spPr>
        <a:xfrm>
          <a:off x="1774190" y="673508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136616</xdr:rowOff>
    </xdr:to>
    <xdr:cxnSp macro="">
      <xdr:nvCxnSpPr>
        <xdr:cNvPr id="81" name="直線コネクタ 80">
          <a:extLst>
            <a:ext uri="{FF2B5EF4-FFF2-40B4-BE49-F238E27FC236}">
              <a16:creationId xmlns:a16="http://schemas.microsoft.com/office/drawing/2014/main" id="{3C98DE0F-3A5F-4FFD-9CDE-4F02802201AE}"/>
            </a:ext>
          </a:extLst>
        </xdr:cNvPr>
        <xdr:cNvCxnSpPr/>
      </xdr:nvCxnSpPr>
      <xdr:spPr>
        <a:xfrm>
          <a:off x="1828800" y="6780167"/>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35197</xdr:rowOff>
    </xdr:from>
    <xdr:to>
      <xdr:col>6</xdr:col>
      <xdr:colOff>38100</xdr:colOff>
      <xdr:row>39</xdr:row>
      <xdr:rowOff>136797</xdr:rowOff>
    </xdr:to>
    <xdr:sp macro="" textlink="">
      <xdr:nvSpPr>
        <xdr:cNvPr id="82" name="楕円 81">
          <a:extLst>
            <a:ext uri="{FF2B5EF4-FFF2-40B4-BE49-F238E27FC236}">
              <a16:creationId xmlns:a16="http://schemas.microsoft.com/office/drawing/2014/main" id="{1B8D1F6E-D80D-4D8A-96BA-468A20878622}"/>
            </a:ext>
          </a:extLst>
        </xdr:cNvPr>
        <xdr:cNvSpPr/>
      </xdr:nvSpPr>
      <xdr:spPr>
        <a:xfrm>
          <a:off x="988060" y="6721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85997</xdr:rowOff>
    </xdr:from>
    <xdr:to>
      <xdr:col>10</xdr:col>
      <xdr:colOff>114300</xdr:colOff>
      <xdr:row>39</xdr:row>
      <xdr:rowOff>97427</xdr:rowOff>
    </xdr:to>
    <xdr:cxnSp macro="">
      <xdr:nvCxnSpPr>
        <xdr:cNvPr id="83" name="直線コネクタ 82">
          <a:extLst>
            <a:ext uri="{FF2B5EF4-FFF2-40B4-BE49-F238E27FC236}">
              <a16:creationId xmlns:a16="http://schemas.microsoft.com/office/drawing/2014/main" id="{F5D965D9-6D56-4867-A089-0B90372D689A}"/>
            </a:ext>
          </a:extLst>
        </xdr:cNvPr>
        <xdr:cNvCxnSpPr/>
      </xdr:nvCxnSpPr>
      <xdr:spPr>
        <a:xfrm>
          <a:off x="1031240" y="6774452"/>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id="{1C18A1E7-6D86-4CCB-8934-73BE07915A1A}"/>
            </a:ext>
          </a:extLst>
        </xdr:cNvPr>
        <xdr:cNvSpPr txBox="1"/>
      </xdr:nvSpPr>
      <xdr:spPr>
        <a:xfrm>
          <a:off x="3239144" y="654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A1F1055B-3947-4531-8D80-D3DD829C2A2E}"/>
            </a:ext>
          </a:extLst>
        </xdr:cNvPr>
        <xdr:cNvSpPr txBox="1"/>
      </xdr:nvSpPr>
      <xdr:spPr>
        <a:xfrm>
          <a:off x="2439044" y="648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6800F503-2049-4129-8A21-67916EF8555A}"/>
            </a:ext>
          </a:extLst>
        </xdr:cNvPr>
        <xdr:cNvSpPr txBox="1"/>
      </xdr:nvSpPr>
      <xdr:spPr>
        <a:xfrm>
          <a:off x="164148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D8567ED1-6E77-4ED4-8023-8C256C55103F}"/>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E505A37C-FBBB-4A3E-B740-EADCD972926C}"/>
            </a:ext>
          </a:extLst>
        </xdr:cNvPr>
        <xdr:cNvSpPr txBox="1"/>
      </xdr:nvSpPr>
      <xdr:spPr>
        <a:xfrm>
          <a:off x="3239144" y="688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7093</xdr:rowOff>
    </xdr:from>
    <xdr:ext cx="405111" cy="259045"/>
    <xdr:sp macro="" textlink="">
      <xdr:nvSpPr>
        <xdr:cNvPr id="89" name="n_2mainValue【図書館】&#10;有形固定資産減価償却率">
          <a:extLst>
            <a:ext uri="{FF2B5EF4-FFF2-40B4-BE49-F238E27FC236}">
              <a16:creationId xmlns:a16="http://schemas.microsoft.com/office/drawing/2014/main" id="{20F4B102-F068-4D5F-8C08-E7D1B1BF77D8}"/>
            </a:ext>
          </a:extLst>
        </xdr:cNvPr>
        <xdr:cNvSpPr txBox="1"/>
      </xdr:nvSpPr>
      <xdr:spPr>
        <a:xfrm>
          <a:off x="2439044" y="68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F994AD09-2AFC-4269-A91C-BD7DB6868E9C}"/>
            </a:ext>
          </a:extLst>
        </xdr:cNvPr>
        <xdr:cNvSpPr txBox="1"/>
      </xdr:nvSpPr>
      <xdr:spPr>
        <a:xfrm>
          <a:off x="164148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127924</xdr:rowOff>
    </xdr:from>
    <xdr:ext cx="405111" cy="259045"/>
    <xdr:sp macro="" textlink="">
      <xdr:nvSpPr>
        <xdr:cNvPr id="91" name="n_4mainValue【図書館】&#10;有形固定資産減価償却率">
          <a:extLst>
            <a:ext uri="{FF2B5EF4-FFF2-40B4-BE49-F238E27FC236}">
              <a16:creationId xmlns:a16="http://schemas.microsoft.com/office/drawing/2014/main" id="{116DEDD7-2DD0-4DF4-93B2-39CF227D478B}"/>
            </a:ext>
          </a:extLst>
        </xdr:cNvPr>
        <xdr:cNvSpPr txBox="1"/>
      </xdr:nvSpPr>
      <xdr:spPr>
        <a:xfrm>
          <a:off x="855354" y="681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B71B68A-AAD2-4045-8DE6-286DA651BE8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B2CE5ED-9238-41F3-A408-320FDC9E748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BA491A5-BB3D-4E0E-9630-B72B80CF965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8E5D430-213B-4615-9E1E-8D066C84CBE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514464-5C16-4792-B059-494608F8175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98086FB-365F-4ED6-A734-0DC31532305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5222F58-7B74-4D22-B393-CAD15005C53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2A2B2A6-478B-4E0E-82C0-5D75F32D0F3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596EF5-6331-4F02-B809-B520955BED30}"/>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44A3259-4FFC-4772-AAAD-AC3092BC1C0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E12ED79-CE00-4569-B7ED-D93D1036229E}"/>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7DD381F-ABE9-4AB2-8A92-8F9C5465376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1465907-8C9B-46B2-A27A-7EDB313CEDE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2651ECC-1C40-4A52-A54C-F531F657A347}"/>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E91BFAB-0FEC-48CB-821C-F9053D771230}"/>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10CA72A-D830-44ED-8C02-7529DA776F04}"/>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841BC44-836A-40A9-8620-1D42B4E9399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CC76415-2A8B-400A-B5E1-58E9AB613ADD}"/>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BB2263A-9685-45E1-AF2F-A564BF8FCD1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6508064-3BD8-4F25-9F90-5FFEC08BFD68}"/>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D335679-F8E2-474D-B300-18246BCFC90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26A1016-387E-40FA-BE39-1394D989966B}"/>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450027A-25AA-40C4-9AAB-34C31248894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51F100E9-3473-4CB1-BB18-240E48DDDAF9}"/>
            </a:ext>
          </a:extLst>
        </xdr:cNvPr>
        <xdr:cNvCxnSpPr/>
      </xdr:nvCxnSpPr>
      <xdr:spPr>
        <a:xfrm flipV="1">
          <a:off x="9429115" y="5666105"/>
          <a:ext cx="0" cy="1454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D2EDB2FF-A8B2-4009-A41A-EE43A425733C}"/>
            </a:ext>
          </a:extLst>
        </xdr:cNvPr>
        <xdr:cNvSpPr txBox="1"/>
      </xdr:nvSpPr>
      <xdr:spPr>
        <a:xfrm>
          <a:off x="9467850"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A493D288-88AB-4080-8E40-F39FC294EC23}"/>
            </a:ext>
          </a:extLst>
        </xdr:cNvPr>
        <xdr:cNvCxnSpPr/>
      </xdr:nvCxnSpPr>
      <xdr:spPr>
        <a:xfrm>
          <a:off x="9356090" y="712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3157692D-76F0-4D88-88B7-654AC7E84C76}"/>
            </a:ext>
          </a:extLst>
        </xdr:cNvPr>
        <xdr:cNvSpPr txBox="1"/>
      </xdr:nvSpPr>
      <xdr:spPr>
        <a:xfrm>
          <a:off x="9467850" y="54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C7CFF58F-98FC-49E0-9175-0BA1741D46C3}"/>
            </a:ext>
          </a:extLst>
        </xdr:cNvPr>
        <xdr:cNvCxnSpPr/>
      </xdr:nvCxnSpPr>
      <xdr:spPr>
        <a:xfrm>
          <a:off x="9356090" y="56661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3E898AD0-E02C-4124-AD85-57EB71CDE58E}"/>
            </a:ext>
          </a:extLst>
        </xdr:cNvPr>
        <xdr:cNvSpPr txBox="1"/>
      </xdr:nvSpPr>
      <xdr:spPr>
        <a:xfrm>
          <a:off x="9467850" y="654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D9ED7458-2C29-463E-8781-B2C371ADFF94}"/>
            </a:ext>
          </a:extLst>
        </xdr:cNvPr>
        <xdr:cNvSpPr/>
      </xdr:nvSpPr>
      <xdr:spPr>
        <a:xfrm>
          <a:off x="9394190" y="656971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5A92CB5A-FFE6-4E02-BBCC-DBD103C6C682}"/>
            </a:ext>
          </a:extLst>
        </xdr:cNvPr>
        <xdr:cNvSpPr/>
      </xdr:nvSpPr>
      <xdr:spPr>
        <a:xfrm>
          <a:off x="8632190" y="66078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013C4DF4-F66A-4C70-BA97-FF1E4A23CE4F}"/>
            </a:ext>
          </a:extLst>
        </xdr:cNvPr>
        <xdr:cNvSpPr/>
      </xdr:nvSpPr>
      <xdr:spPr>
        <a:xfrm>
          <a:off x="7846060" y="660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6F458268-47A7-4307-8A0A-5E1A5B47A7E9}"/>
            </a:ext>
          </a:extLst>
        </xdr:cNvPr>
        <xdr:cNvSpPr/>
      </xdr:nvSpPr>
      <xdr:spPr>
        <a:xfrm>
          <a:off x="7029450" y="6569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9EC03404-F702-49F6-BFD7-56F5E097BE83}"/>
            </a:ext>
          </a:extLst>
        </xdr:cNvPr>
        <xdr:cNvSpPr/>
      </xdr:nvSpPr>
      <xdr:spPr>
        <a:xfrm>
          <a:off x="6231890" y="659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EB7B416-CF74-4785-8264-6BEC48B57C4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A5E206-E78F-4F9C-A5BA-1512F181F0E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4A27201-AC21-41AF-AEB1-D008F62FFC0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F49FC0-E5D8-4C2E-A26B-8A1CFC9A074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D41209B-4D70-48FB-A615-FC333DCFBDD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31" name="楕円 130">
          <a:extLst>
            <a:ext uri="{FF2B5EF4-FFF2-40B4-BE49-F238E27FC236}">
              <a16:creationId xmlns:a16="http://schemas.microsoft.com/office/drawing/2014/main" id="{9A3236D2-1671-4ADB-A28F-33C6BC30180A}"/>
            </a:ext>
          </a:extLst>
        </xdr:cNvPr>
        <xdr:cNvSpPr/>
      </xdr:nvSpPr>
      <xdr:spPr>
        <a:xfrm>
          <a:off x="9394190" y="58889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BC8B17A2-CDA1-4E01-9C17-FFC144FEB318}"/>
            </a:ext>
          </a:extLst>
        </xdr:cNvPr>
        <xdr:cNvSpPr txBox="1"/>
      </xdr:nvSpPr>
      <xdr:spPr>
        <a:xfrm>
          <a:off x="9467850" y="57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76200</xdr:rowOff>
    </xdr:from>
    <xdr:to>
      <xdr:col>50</xdr:col>
      <xdr:colOff>165100</xdr:colOff>
      <xdr:row>35</xdr:row>
      <xdr:rowOff>6350</xdr:rowOff>
    </xdr:to>
    <xdr:sp macro="" textlink="">
      <xdr:nvSpPr>
        <xdr:cNvPr id="133" name="楕円 132">
          <a:extLst>
            <a:ext uri="{FF2B5EF4-FFF2-40B4-BE49-F238E27FC236}">
              <a16:creationId xmlns:a16="http://schemas.microsoft.com/office/drawing/2014/main" id="{7BFC324A-FF86-4CC3-ACA3-CF3D847155C7}"/>
            </a:ext>
          </a:extLst>
        </xdr:cNvPr>
        <xdr:cNvSpPr/>
      </xdr:nvSpPr>
      <xdr:spPr>
        <a:xfrm>
          <a:off x="8632190" y="59055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127000</xdr:rowOff>
    </xdr:to>
    <xdr:cxnSp macro="">
      <xdr:nvCxnSpPr>
        <xdr:cNvPr id="134" name="直線コネクタ 133">
          <a:extLst>
            <a:ext uri="{FF2B5EF4-FFF2-40B4-BE49-F238E27FC236}">
              <a16:creationId xmlns:a16="http://schemas.microsoft.com/office/drawing/2014/main" id="{E59626E8-F479-4C67-BE3F-D47980A50FBE}"/>
            </a:ext>
          </a:extLst>
        </xdr:cNvPr>
        <xdr:cNvCxnSpPr/>
      </xdr:nvCxnSpPr>
      <xdr:spPr>
        <a:xfrm flipV="1">
          <a:off x="8686800" y="594360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88900</xdr:rowOff>
    </xdr:from>
    <xdr:to>
      <xdr:col>46</xdr:col>
      <xdr:colOff>38100</xdr:colOff>
      <xdr:row>35</xdr:row>
      <xdr:rowOff>19050</xdr:rowOff>
    </xdr:to>
    <xdr:sp macro="" textlink="">
      <xdr:nvSpPr>
        <xdr:cNvPr id="135" name="楕円 134">
          <a:extLst>
            <a:ext uri="{FF2B5EF4-FFF2-40B4-BE49-F238E27FC236}">
              <a16:creationId xmlns:a16="http://schemas.microsoft.com/office/drawing/2014/main" id="{1411823A-501B-46A3-8166-45953FEC7A91}"/>
            </a:ext>
          </a:extLst>
        </xdr:cNvPr>
        <xdr:cNvSpPr/>
      </xdr:nvSpPr>
      <xdr:spPr>
        <a:xfrm>
          <a:off x="7846060" y="59220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127000</xdr:rowOff>
    </xdr:from>
    <xdr:to>
      <xdr:col>50</xdr:col>
      <xdr:colOff>114300</xdr:colOff>
      <xdr:row>34</xdr:row>
      <xdr:rowOff>139700</xdr:rowOff>
    </xdr:to>
    <xdr:cxnSp macro="">
      <xdr:nvCxnSpPr>
        <xdr:cNvPr id="136" name="直線コネクタ 135">
          <a:extLst>
            <a:ext uri="{FF2B5EF4-FFF2-40B4-BE49-F238E27FC236}">
              <a16:creationId xmlns:a16="http://schemas.microsoft.com/office/drawing/2014/main" id="{07D90413-3932-4602-A5A7-E0886A48CEF8}"/>
            </a:ext>
          </a:extLst>
        </xdr:cNvPr>
        <xdr:cNvCxnSpPr/>
      </xdr:nvCxnSpPr>
      <xdr:spPr>
        <a:xfrm flipV="1">
          <a:off x="7889240" y="5960110"/>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88900</xdr:rowOff>
    </xdr:from>
    <xdr:to>
      <xdr:col>41</xdr:col>
      <xdr:colOff>101600</xdr:colOff>
      <xdr:row>35</xdr:row>
      <xdr:rowOff>19050</xdr:rowOff>
    </xdr:to>
    <xdr:sp macro="" textlink="">
      <xdr:nvSpPr>
        <xdr:cNvPr id="137" name="楕円 136">
          <a:extLst>
            <a:ext uri="{FF2B5EF4-FFF2-40B4-BE49-F238E27FC236}">
              <a16:creationId xmlns:a16="http://schemas.microsoft.com/office/drawing/2014/main" id="{30733A63-8C1D-495C-A103-88C711DCE0BE}"/>
            </a:ext>
          </a:extLst>
        </xdr:cNvPr>
        <xdr:cNvSpPr/>
      </xdr:nvSpPr>
      <xdr:spPr>
        <a:xfrm>
          <a:off x="7029450" y="5922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139700</xdr:rowOff>
    </xdr:from>
    <xdr:to>
      <xdr:col>45</xdr:col>
      <xdr:colOff>177800</xdr:colOff>
      <xdr:row>34</xdr:row>
      <xdr:rowOff>139700</xdr:rowOff>
    </xdr:to>
    <xdr:cxnSp macro="">
      <xdr:nvCxnSpPr>
        <xdr:cNvPr id="138" name="直線コネクタ 137">
          <a:extLst>
            <a:ext uri="{FF2B5EF4-FFF2-40B4-BE49-F238E27FC236}">
              <a16:creationId xmlns:a16="http://schemas.microsoft.com/office/drawing/2014/main" id="{E9F6772C-D682-4A32-AB7B-E2D4B8E7FBEB}"/>
            </a:ext>
          </a:extLst>
        </xdr:cNvPr>
        <xdr:cNvCxnSpPr/>
      </xdr:nvCxnSpPr>
      <xdr:spPr>
        <a:xfrm>
          <a:off x="7084060" y="59651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101600</xdr:rowOff>
    </xdr:from>
    <xdr:to>
      <xdr:col>36</xdr:col>
      <xdr:colOff>165100</xdr:colOff>
      <xdr:row>35</xdr:row>
      <xdr:rowOff>31750</xdr:rowOff>
    </xdr:to>
    <xdr:sp macro="" textlink="">
      <xdr:nvSpPr>
        <xdr:cNvPr id="139" name="楕円 138">
          <a:extLst>
            <a:ext uri="{FF2B5EF4-FFF2-40B4-BE49-F238E27FC236}">
              <a16:creationId xmlns:a16="http://schemas.microsoft.com/office/drawing/2014/main" id="{9EC47478-7B22-470C-84AF-DBA1322CDF4F}"/>
            </a:ext>
          </a:extLst>
        </xdr:cNvPr>
        <xdr:cNvSpPr/>
      </xdr:nvSpPr>
      <xdr:spPr>
        <a:xfrm>
          <a:off x="6231890" y="59270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139700</xdr:rowOff>
    </xdr:from>
    <xdr:to>
      <xdr:col>41</xdr:col>
      <xdr:colOff>50800</xdr:colOff>
      <xdr:row>34</xdr:row>
      <xdr:rowOff>152400</xdr:rowOff>
    </xdr:to>
    <xdr:cxnSp macro="">
      <xdr:nvCxnSpPr>
        <xdr:cNvPr id="140" name="直線コネクタ 139">
          <a:extLst>
            <a:ext uri="{FF2B5EF4-FFF2-40B4-BE49-F238E27FC236}">
              <a16:creationId xmlns:a16="http://schemas.microsoft.com/office/drawing/2014/main" id="{8F3ABA31-0B31-42C1-89EF-A357C755BC57}"/>
            </a:ext>
          </a:extLst>
        </xdr:cNvPr>
        <xdr:cNvCxnSpPr/>
      </xdr:nvCxnSpPr>
      <xdr:spPr>
        <a:xfrm flipV="1">
          <a:off x="6286500" y="59651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BED3FA84-5DBC-458B-B416-029E68A4D485}"/>
            </a:ext>
          </a:extLst>
        </xdr:cNvPr>
        <xdr:cNvSpPr txBox="1"/>
      </xdr:nvSpPr>
      <xdr:spPr>
        <a:xfrm>
          <a:off x="8454467"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a:extLst>
            <a:ext uri="{FF2B5EF4-FFF2-40B4-BE49-F238E27FC236}">
              <a16:creationId xmlns:a16="http://schemas.microsoft.com/office/drawing/2014/main" id="{2089DF98-1FF1-47A8-B66C-1AECB0BB1A83}"/>
            </a:ext>
          </a:extLst>
        </xdr:cNvPr>
        <xdr:cNvSpPr txBox="1"/>
      </xdr:nvSpPr>
      <xdr:spPr>
        <a:xfrm>
          <a:off x="7673417"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4C84FA51-AF23-4BE7-B023-C4069EA68220}"/>
            </a:ext>
          </a:extLst>
        </xdr:cNvPr>
        <xdr:cNvSpPr txBox="1"/>
      </xdr:nvSpPr>
      <xdr:spPr>
        <a:xfrm>
          <a:off x="6866332"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a:extLst>
            <a:ext uri="{FF2B5EF4-FFF2-40B4-BE49-F238E27FC236}">
              <a16:creationId xmlns:a16="http://schemas.microsoft.com/office/drawing/2014/main" id="{6482550A-C430-4920-853C-F84669ADBF0F}"/>
            </a:ext>
          </a:extLst>
        </xdr:cNvPr>
        <xdr:cNvSpPr txBox="1"/>
      </xdr:nvSpPr>
      <xdr:spPr>
        <a:xfrm>
          <a:off x="6068772"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22877</xdr:rowOff>
    </xdr:from>
    <xdr:ext cx="469744" cy="259045"/>
    <xdr:sp macro="" textlink="">
      <xdr:nvSpPr>
        <xdr:cNvPr id="145" name="n_1mainValue【図書館】&#10;一人当たり面積">
          <a:extLst>
            <a:ext uri="{FF2B5EF4-FFF2-40B4-BE49-F238E27FC236}">
              <a16:creationId xmlns:a16="http://schemas.microsoft.com/office/drawing/2014/main" id="{F4C4F009-E29B-4B5E-B0DE-7D105085713B}"/>
            </a:ext>
          </a:extLst>
        </xdr:cNvPr>
        <xdr:cNvSpPr txBox="1"/>
      </xdr:nvSpPr>
      <xdr:spPr>
        <a:xfrm>
          <a:off x="8454467"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35577</xdr:rowOff>
    </xdr:from>
    <xdr:ext cx="469744" cy="259045"/>
    <xdr:sp macro="" textlink="">
      <xdr:nvSpPr>
        <xdr:cNvPr id="146" name="n_2mainValue【図書館】&#10;一人当たり面積">
          <a:extLst>
            <a:ext uri="{FF2B5EF4-FFF2-40B4-BE49-F238E27FC236}">
              <a16:creationId xmlns:a16="http://schemas.microsoft.com/office/drawing/2014/main" id="{E06822B7-1E10-4FF7-B826-C287984AADC2}"/>
            </a:ext>
          </a:extLst>
        </xdr:cNvPr>
        <xdr:cNvSpPr txBox="1"/>
      </xdr:nvSpPr>
      <xdr:spPr>
        <a:xfrm>
          <a:off x="767341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35577</xdr:rowOff>
    </xdr:from>
    <xdr:ext cx="469744" cy="259045"/>
    <xdr:sp macro="" textlink="">
      <xdr:nvSpPr>
        <xdr:cNvPr id="147" name="n_3mainValue【図書館】&#10;一人当たり面積">
          <a:extLst>
            <a:ext uri="{FF2B5EF4-FFF2-40B4-BE49-F238E27FC236}">
              <a16:creationId xmlns:a16="http://schemas.microsoft.com/office/drawing/2014/main" id="{46772F31-FDA4-4E30-9859-4317D8FFFDC9}"/>
            </a:ext>
          </a:extLst>
        </xdr:cNvPr>
        <xdr:cNvSpPr txBox="1"/>
      </xdr:nvSpPr>
      <xdr:spPr>
        <a:xfrm>
          <a:off x="6866332"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48277</xdr:rowOff>
    </xdr:from>
    <xdr:ext cx="469744" cy="259045"/>
    <xdr:sp macro="" textlink="">
      <xdr:nvSpPr>
        <xdr:cNvPr id="148" name="n_4mainValue【図書館】&#10;一人当たり面積">
          <a:extLst>
            <a:ext uri="{FF2B5EF4-FFF2-40B4-BE49-F238E27FC236}">
              <a16:creationId xmlns:a16="http://schemas.microsoft.com/office/drawing/2014/main" id="{9EE20CD0-0C5C-47FE-9582-2E422E79C73C}"/>
            </a:ext>
          </a:extLst>
        </xdr:cNvPr>
        <xdr:cNvSpPr txBox="1"/>
      </xdr:nvSpPr>
      <xdr:spPr>
        <a:xfrm>
          <a:off x="6068772" y="57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4AA5058-419C-4BAB-90AD-77C12AAFD5D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2D1E8B0-89A7-4EFC-AF85-CAB794EDE6A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004E4C6-0DA8-449E-AD89-E7721FF5393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3A24BD7-F103-4314-91A3-E6430F99E28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19B0857-5C0A-4FE6-AC7C-379C6834EF2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CF95E84-0E4F-44AD-BA34-462820A9080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BCD37A4-963D-4408-945F-52182BACA1A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223704F-F749-4981-A8DD-35891FD2684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10F64FB-2E10-4821-85A2-8FA6B4EFB98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A9BB4C8-EBFD-450C-B506-14FC88CEBB6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C3D3539-6758-4FC9-889B-B90BA38A96C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309020F5-0AC4-4AC2-867F-94E961AD7749}"/>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6C42220-F03E-49CC-ADCC-98E6FB6AB8E0}"/>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6DBE3251-FB53-4D42-9E41-A8AF1F8E5DAD}"/>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E32CD6D-B98D-411D-9C7A-BD57462EC16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9DC8CA6-1B0E-4DCB-B640-F9314AC80633}"/>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03F57DA-FACD-450B-A0FC-C5C74FE3913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16418756-8369-4622-BD8E-1140D458018C}"/>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9B97EAD-FE50-4F6E-9623-9E694E7AFD6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CDE64A6C-5ADB-4649-B159-85DBCF42805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9D33F05-4879-47AD-AC4A-D0BDADB42AE2}"/>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4D8C6FA-4517-48D3-90FB-7D674C96C7E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26CBA99A-86B7-47B4-882B-2F3EDEC070E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8523A3E-8C72-43A4-A901-0EA05486D12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A49406FB-310F-4EE3-81E8-1560308665D4}"/>
            </a:ext>
          </a:extLst>
        </xdr:cNvPr>
        <xdr:cNvCxnSpPr/>
      </xdr:nvCxnSpPr>
      <xdr:spPr>
        <a:xfrm flipV="1">
          <a:off x="4173855" y="955357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18D1C9BB-58A7-49DC-A540-DC0582C12293}"/>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5F79DE5E-D479-4F7C-AB36-DC6F4A5B22EE}"/>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AE2B62E-A299-44AF-9B7D-BDCDA82D9686}"/>
            </a:ext>
          </a:extLst>
        </xdr:cNvPr>
        <xdr:cNvSpPr txBox="1"/>
      </xdr:nvSpPr>
      <xdr:spPr>
        <a:xfrm>
          <a:off x="421259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9D4CB332-9421-4F7C-BA3D-CCE34C05C41A}"/>
            </a:ext>
          </a:extLst>
        </xdr:cNvPr>
        <xdr:cNvCxnSpPr/>
      </xdr:nvCxnSpPr>
      <xdr:spPr>
        <a:xfrm>
          <a:off x="4112260" y="955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32A0D13-8CA7-48DE-B90B-8DD21511D9F1}"/>
            </a:ext>
          </a:extLst>
        </xdr:cNvPr>
        <xdr:cNvSpPr txBox="1"/>
      </xdr:nvSpPr>
      <xdr:spPr>
        <a:xfrm>
          <a:off x="421259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B0534A70-2F80-4A17-99CD-CF16F008B5BD}"/>
            </a:ext>
          </a:extLst>
        </xdr:cNvPr>
        <xdr:cNvSpPr/>
      </xdr:nvSpPr>
      <xdr:spPr>
        <a:xfrm>
          <a:off x="4131310" y="103447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A0762FE1-5D13-4A72-B9B6-3DD6168F27BC}"/>
            </a:ext>
          </a:extLst>
        </xdr:cNvPr>
        <xdr:cNvSpPr/>
      </xdr:nvSpPr>
      <xdr:spPr>
        <a:xfrm>
          <a:off x="3388360" y="103562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21DEF1B-8B45-424B-91B4-72B4EB6C37D4}"/>
            </a:ext>
          </a:extLst>
        </xdr:cNvPr>
        <xdr:cNvSpPr/>
      </xdr:nvSpPr>
      <xdr:spPr>
        <a:xfrm>
          <a:off x="2571750" y="103181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17C3AE15-4ADB-4377-9D9E-415F3F8E4B57}"/>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6770169F-E034-41C7-8F1C-BB7B9E0703EE}"/>
            </a:ext>
          </a:extLst>
        </xdr:cNvPr>
        <xdr:cNvSpPr/>
      </xdr:nvSpPr>
      <xdr:spPr>
        <a:xfrm>
          <a:off x="988060" y="1024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CB57C9-7C4F-4485-A45F-6F2F529CAE6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104EC2C-625F-45DD-98EA-29E035CB527E}"/>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5643B1D-E3CD-48B1-8216-D9AF578E8C6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DF2998-154A-4375-A193-D9D3A76EC32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84CB42-D73A-46E2-BFC1-3112CEAE608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33020</xdr:rowOff>
    </xdr:from>
    <xdr:to>
      <xdr:col>24</xdr:col>
      <xdr:colOff>114300</xdr:colOff>
      <xdr:row>62</xdr:row>
      <xdr:rowOff>134620</xdr:rowOff>
    </xdr:to>
    <xdr:sp macro="" textlink="">
      <xdr:nvSpPr>
        <xdr:cNvPr id="189" name="楕円 188">
          <a:extLst>
            <a:ext uri="{FF2B5EF4-FFF2-40B4-BE49-F238E27FC236}">
              <a16:creationId xmlns:a16="http://schemas.microsoft.com/office/drawing/2014/main" id="{11F18A41-251B-4036-B5A0-FA2B31C81342}"/>
            </a:ext>
          </a:extLst>
        </xdr:cNvPr>
        <xdr:cNvSpPr/>
      </xdr:nvSpPr>
      <xdr:spPr>
        <a:xfrm>
          <a:off x="4131310" y="106610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14A816C-A0DB-40A8-A69F-EECA85882616}"/>
            </a:ext>
          </a:extLst>
        </xdr:cNvPr>
        <xdr:cNvSpPr txBox="1"/>
      </xdr:nvSpPr>
      <xdr:spPr>
        <a:xfrm>
          <a:off x="421259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91" name="楕円 190">
          <a:extLst>
            <a:ext uri="{FF2B5EF4-FFF2-40B4-BE49-F238E27FC236}">
              <a16:creationId xmlns:a16="http://schemas.microsoft.com/office/drawing/2014/main" id="{313221AF-B41C-4613-803F-1D5754914160}"/>
            </a:ext>
          </a:extLst>
        </xdr:cNvPr>
        <xdr:cNvSpPr/>
      </xdr:nvSpPr>
      <xdr:spPr>
        <a:xfrm>
          <a:off x="338836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83820</xdr:rowOff>
    </xdr:to>
    <xdr:cxnSp macro="">
      <xdr:nvCxnSpPr>
        <xdr:cNvPr id="192" name="直線コネクタ 191">
          <a:extLst>
            <a:ext uri="{FF2B5EF4-FFF2-40B4-BE49-F238E27FC236}">
              <a16:creationId xmlns:a16="http://schemas.microsoft.com/office/drawing/2014/main" id="{1E205F32-9EB3-4A99-B9DE-0FF685BC15D0}"/>
            </a:ext>
          </a:extLst>
        </xdr:cNvPr>
        <xdr:cNvCxnSpPr/>
      </xdr:nvCxnSpPr>
      <xdr:spPr>
        <a:xfrm>
          <a:off x="3431540" y="1067562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3" name="楕円 192">
          <a:extLst>
            <a:ext uri="{FF2B5EF4-FFF2-40B4-BE49-F238E27FC236}">
              <a16:creationId xmlns:a16="http://schemas.microsoft.com/office/drawing/2014/main" id="{50EE3BD1-8CFD-461E-831C-53FE7370B39B}"/>
            </a:ext>
          </a:extLst>
        </xdr:cNvPr>
        <xdr:cNvSpPr/>
      </xdr:nvSpPr>
      <xdr:spPr>
        <a:xfrm>
          <a:off x="2571750" y="10590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43815</xdr:rowOff>
    </xdr:to>
    <xdr:cxnSp macro="">
      <xdr:nvCxnSpPr>
        <xdr:cNvPr id="194" name="直線コネクタ 193">
          <a:extLst>
            <a:ext uri="{FF2B5EF4-FFF2-40B4-BE49-F238E27FC236}">
              <a16:creationId xmlns:a16="http://schemas.microsoft.com/office/drawing/2014/main" id="{680B3D4B-E3B4-4846-9E1E-2152E358997F}"/>
            </a:ext>
          </a:extLst>
        </xdr:cNvPr>
        <xdr:cNvCxnSpPr/>
      </xdr:nvCxnSpPr>
      <xdr:spPr>
        <a:xfrm>
          <a:off x="2626360" y="10648950"/>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95" name="楕円 194">
          <a:extLst>
            <a:ext uri="{FF2B5EF4-FFF2-40B4-BE49-F238E27FC236}">
              <a16:creationId xmlns:a16="http://schemas.microsoft.com/office/drawing/2014/main" id="{9D9E18A1-EF41-4A45-89B3-F7C1092B734D}"/>
            </a:ext>
          </a:extLst>
        </xdr:cNvPr>
        <xdr:cNvSpPr/>
      </xdr:nvSpPr>
      <xdr:spPr>
        <a:xfrm>
          <a:off x="1774190" y="10552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62</xdr:row>
      <xdr:rowOff>15240</xdr:rowOff>
    </xdr:to>
    <xdr:cxnSp macro="">
      <xdr:nvCxnSpPr>
        <xdr:cNvPr id="196" name="直線コネクタ 195">
          <a:extLst>
            <a:ext uri="{FF2B5EF4-FFF2-40B4-BE49-F238E27FC236}">
              <a16:creationId xmlns:a16="http://schemas.microsoft.com/office/drawing/2014/main" id="{B014CA09-F7C8-4F94-BB77-B5100440F216}"/>
            </a:ext>
          </a:extLst>
        </xdr:cNvPr>
        <xdr:cNvCxnSpPr/>
      </xdr:nvCxnSpPr>
      <xdr:spPr>
        <a:xfrm>
          <a:off x="1828800" y="1059751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46355</xdr:rowOff>
    </xdr:from>
    <xdr:to>
      <xdr:col>6</xdr:col>
      <xdr:colOff>38100</xdr:colOff>
      <xdr:row>61</xdr:row>
      <xdr:rowOff>147955</xdr:rowOff>
    </xdr:to>
    <xdr:sp macro="" textlink="">
      <xdr:nvSpPr>
        <xdr:cNvPr id="197" name="楕円 196">
          <a:extLst>
            <a:ext uri="{FF2B5EF4-FFF2-40B4-BE49-F238E27FC236}">
              <a16:creationId xmlns:a16="http://schemas.microsoft.com/office/drawing/2014/main" id="{EFA086A7-0FCA-4EE2-9D8D-47DD122DF951}"/>
            </a:ext>
          </a:extLst>
        </xdr:cNvPr>
        <xdr:cNvSpPr/>
      </xdr:nvSpPr>
      <xdr:spPr>
        <a:xfrm>
          <a:off x="988060" y="10506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97155</xdr:rowOff>
    </xdr:from>
    <xdr:to>
      <xdr:col>10</xdr:col>
      <xdr:colOff>114300</xdr:colOff>
      <xdr:row>61</xdr:row>
      <xdr:rowOff>140970</xdr:rowOff>
    </xdr:to>
    <xdr:cxnSp macro="">
      <xdr:nvCxnSpPr>
        <xdr:cNvPr id="198" name="直線コネクタ 197">
          <a:extLst>
            <a:ext uri="{FF2B5EF4-FFF2-40B4-BE49-F238E27FC236}">
              <a16:creationId xmlns:a16="http://schemas.microsoft.com/office/drawing/2014/main" id="{2F5E2BBB-F92B-4788-B941-314C9FA69991}"/>
            </a:ext>
          </a:extLst>
        </xdr:cNvPr>
        <xdr:cNvCxnSpPr/>
      </xdr:nvCxnSpPr>
      <xdr:spPr>
        <a:xfrm>
          <a:off x="1031240" y="10551795"/>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224FDFEE-11B2-44D3-8D2E-50139148AE87}"/>
            </a:ext>
          </a:extLst>
        </xdr:cNvPr>
        <xdr:cNvSpPr txBox="1"/>
      </xdr:nvSpPr>
      <xdr:spPr>
        <a:xfrm>
          <a:off x="32391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B7B4A6DF-F1CC-4BED-85C3-2DA97F0604FF}"/>
            </a:ext>
          </a:extLst>
        </xdr:cNvPr>
        <xdr:cNvSpPr txBox="1"/>
      </xdr:nvSpPr>
      <xdr:spPr>
        <a:xfrm>
          <a:off x="2439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B7905AAD-1235-45A7-B649-B1098BA5F7B5}"/>
            </a:ext>
          </a:extLst>
        </xdr:cNvPr>
        <xdr:cNvSpPr txBox="1"/>
      </xdr:nvSpPr>
      <xdr:spPr>
        <a:xfrm>
          <a:off x="164148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A38E6B00-9534-487D-93F0-082850D43332}"/>
            </a:ext>
          </a:extLst>
        </xdr:cNvPr>
        <xdr:cNvSpPr txBox="1"/>
      </xdr:nvSpPr>
      <xdr:spPr>
        <a:xfrm>
          <a:off x="85535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3" name="n_1mainValue【体育館・プール】&#10;有形固定資産減価償却率">
          <a:extLst>
            <a:ext uri="{FF2B5EF4-FFF2-40B4-BE49-F238E27FC236}">
              <a16:creationId xmlns:a16="http://schemas.microsoft.com/office/drawing/2014/main" id="{9A93517C-FEF3-41BB-9721-B55DCB26AFB4}"/>
            </a:ext>
          </a:extLst>
        </xdr:cNvPr>
        <xdr:cNvSpPr txBox="1"/>
      </xdr:nvSpPr>
      <xdr:spPr>
        <a:xfrm>
          <a:off x="32391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4" name="n_2mainValue【体育館・プール】&#10;有形固定資産減価償却率">
          <a:extLst>
            <a:ext uri="{FF2B5EF4-FFF2-40B4-BE49-F238E27FC236}">
              <a16:creationId xmlns:a16="http://schemas.microsoft.com/office/drawing/2014/main" id="{101D98E3-4ECC-4F78-B5C3-73FBD12F02CA}"/>
            </a:ext>
          </a:extLst>
        </xdr:cNvPr>
        <xdr:cNvSpPr txBox="1"/>
      </xdr:nvSpPr>
      <xdr:spPr>
        <a:xfrm>
          <a:off x="2439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205" name="n_3mainValue【体育館・プール】&#10;有形固定資産減価償却率">
          <a:extLst>
            <a:ext uri="{FF2B5EF4-FFF2-40B4-BE49-F238E27FC236}">
              <a16:creationId xmlns:a16="http://schemas.microsoft.com/office/drawing/2014/main" id="{0D537ADB-3A1A-46E8-B1E3-08AB2FEE1B11}"/>
            </a:ext>
          </a:extLst>
        </xdr:cNvPr>
        <xdr:cNvSpPr txBox="1"/>
      </xdr:nvSpPr>
      <xdr:spPr>
        <a:xfrm>
          <a:off x="164148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139082</xdr:rowOff>
    </xdr:from>
    <xdr:ext cx="405111" cy="259045"/>
    <xdr:sp macro="" textlink="">
      <xdr:nvSpPr>
        <xdr:cNvPr id="206" name="n_4mainValue【体育館・プール】&#10;有形固定資産減価償却率">
          <a:extLst>
            <a:ext uri="{FF2B5EF4-FFF2-40B4-BE49-F238E27FC236}">
              <a16:creationId xmlns:a16="http://schemas.microsoft.com/office/drawing/2014/main" id="{AF02F91E-5800-47A3-B121-652CA3D66878}"/>
            </a:ext>
          </a:extLst>
        </xdr:cNvPr>
        <xdr:cNvSpPr txBox="1"/>
      </xdr:nvSpPr>
      <xdr:spPr>
        <a:xfrm>
          <a:off x="85535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79D0F41-ECE6-414C-9BE5-8B8C648D5B7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DE2E9DD-C0EF-4359-98BE-EC8123F3795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6A954C2-CAA5-4D6B-9D8D-F82E9DB0E45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AF1F482-EB79-4F4D-941B-EB3033CB370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5A4D877-96B1-4BAF-B1AB-73707E5E9F0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242C912-48A3-40F2-A5FE-BD52D048F68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4EB8FA9-A7BD-4C5C-BA38-6093F7581A5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6EADA89-4F85-41A0-9927-DEA92E8B242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1C98CBE-8FFA-427B-9C54-E43BF25B4C7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E91309E-CE5D-49ED-859A-0CFA0EA9DD1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FBBD4E-8423-48A2-B465-369EEC40B85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FE1F37AA-10DE-4868-A4C7-6C3A3EE8095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18F4BA6-9B0E-455F-BA0B-30F7653A01B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EF2752E2-6CDE-41FC-A498-57D29A209989}"/>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C8EEEEC-38A3-4F7D-8089-840374D360B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BC3C030-F6EB-4C93-9C69-DF046D191B5C}"/>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5832A92-7E6D-4E29-9F84-15EE5F4F8632}"/>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81DBFAD-ED56-40EF-A835-1AEFDD93CE62}"/>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8CBD85E-2CE8-4A4C-A727-A5D29CAE156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7CF4EC2-838B-4F87-BE43-DF5E7FD59A7C}"/>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777C902-3346-43B5-BA2D-953BC88DF71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A9944B4-0AFF-45DC-B1EC-26E0D9B835EC}"/>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0FDE2AA-8DAB-4799-ABE5-D82B4EE8503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18B9B5F5-7BE4-42EC-B1D8-185180E7EE55}"/>
            </a:ext>
          </a:extLst>
        </xdr:cNvPr>
        <xdr:cNvCxnSpPr/>
      </xdr:nvCxnSpPr>
      <xdr:spPr>
        <a:xfrm flipV="1">
          <a:off x="9429115" y="956564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3BCA062A-8543-4E0D-9AD9-378779B3D5A7}"/>
            </a:ext>
          </a:extLst>
        </xdr:cNvPr>
        <xdr:cNvSpPr txBox="1"/>
      </xdr:nvSpPr>
      <xdr:spPr>
        <a:xfrm>
          <a:off x="946785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F100E23-7354-4678-A3F1-9DB8BFCB6C56}"/>
            </a:ext>
          </a:extLst>
        </xdr:cNvPr>
        <xdr:cNvCxnSpPr/>
      </xdr:nvCxnSpPr>
      <xdr:spPr>
        <a:xfrm>
          <a:off x="9356090" y="11007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9116FBC3-E1ED-4120-BF4B-3450D6B2E40A}"/>
            </a:ext>
          </a:extLst>
        </xdr:cNvPr>
        <xdr:cNvSpPr txBox="1"/>
      </xdr:nvSpPr>
      <xdr:spPr>
        <a:xfrm>
          <a:off x="946785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388B811B-3F94-41BC-B091-D04A27D0929B}"/>
            </a:ext>
          </a:extLst>
        </xdr:cNvPr>
        <xdr:cNvCxnSpPr/>
      </xdr:nvCxnSpPr>
      <xdr:spPr>
        <a:xfrm>
          <a:off x="9356090" y="95656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28BC6501-5506-4832-ABFB-CB125A3C5DC8}"/>
            </a:ext>
          </a:extLst>
        </xdr:cNvPr>
        <xdr:cNvSpPr txBox="1"/>
      </xdr:nvSpPr>
      <xdr:spPr>
        <a:xfrm>
          <a:off x="946785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9C4B4449-3C16-467D-BC02-74797EC52499}"/>
            </a:ext>
          </a:extLst>
        </xdr:cNvPr>
        <xdr:cNvSpPr/>
      </xdr:nvSpPr>
      <xdr:spPr>
        <a:xfrm>
          <a:off x="9394190" y="1064768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52FC4931-C494-4DF3-9559-28CB5EBAA4D1}"/>
            </a:ext>
          </a:extLst>
        </xdr:cNvPr>
        <xdr:cNvSpPr/>
      </xdr:nvSpPr>
      <xdr:spPr>
        <a:xfrm>
          <a:off x="8632190" y="106165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30A73D64-285A-4F84-A58E-3CA0535F5989}"/>
            </a:ext>
          </a:extLst>
        </xdr:cNvPr>
        <xdr:cNvSpPr/>
      </xdr:nvSpPr>
      <xdr:spPr>
        <a:xfrm>
          <a:off x="7846060" y="106229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ED17841B-DCB6-4E33-95ED-7C5E70E8AB19}"/>
            </a:ext>
          </a:extLst>
        </xdr:cNvPr>
        <xdr:cNvSpPr/>
      </xdr:nvSpPr>
      <xdr:spPr>
        <a:xfrm>
          <a:off x="7029450" y="106299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CB46A24F-45F9-4141-B39C-4C1FA0E4D499}"/>
            </a:ext>
          </a:extLst>
        </xdr:cNvPr>
        <xdr:cNvSpPr/>
      </xdr:nvSpPr>
      <xdr:spPr>
        <a:xfrm>
          <a:off x="6231890" y="106451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30395AA-E3EC-4B11-AA40-7493B60C9D5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08B2E64-BA0D-462C-AF13-B08B523943E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66F5A2-5E80-4A7D-90B3-71C6AF4B886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81E4F1B-0DE8-4A40-87BC-9B13B8C6612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FD92C56-9E27-4351-BFC9-BDB096F0007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6" name="楕円 245">
          <a:extLst>
            <a:ext uri="{FF2B5EF4-FFF2-40B4-BE49-F238E27FC236}">
              <a16:creationId xmlns:a16="http://schemas.microsoft.com/office/drawing/2014/main" id="{7749BB7C-339B-42F9-B406-AD83837CAA9D}"/>
            </a:ext>
          </a:extLst>
        </xdr:cNvPr>
        <xdr:cNvSpPr/>
      </xdr:nvSpPr>
      <xdr:spPr>
        <a:xfrm>
          <a:off x="9394190" y="107238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7" name="【体育館・プール】&#10;一人当たり面積該当値テキスト">
          <a:extLst>
            <a:ext uri="{FF2B5EF4-FFF2-40B4-BE49-F238E27FC236}">
              <a16:creationId xmlns:a16="http://schemas.microsoft.com/office/drawing/2014/main" id="{A6130949-868B-435D-9B07-266C81CF153C}"/>
            </a:ext>
          </a:extLst>
        </xdr:cNvPr>
        <xdr:cNvSpPr txBox="1"/>
      </xdr:nvSpPr>
      <xdr:spPr>
        <a:xfrm>
          <a:off x="946785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99060</xdr:rowOff>
    </xdr:from>
    <xdr:to>
      <xdr:col>50</xdr:col>
      <xdr:colOff>165100</xdr:colOff>
      <xdr:row>63</xdr:row>
      <xdr:rowOff>29210</xdr:rowOff>
    </xdr:to>
    <xdr:sp macro="" textlink="">
      <xdr:nvSpPr>
        <xdr:cNvPr id="248" name="楕円 247">
          <a:extLst>
            <a:ext uri="{FF2B5EF4-FFF2-40B4-BE49-F238E27FC236}">
              <a16:creationId xmlns:a16="http://schemas.microsoft.com/office/drawing/2014/main" id="{89BE21E0-28AB-4AB5-ABD4-D0C297420504}"/>
            </a:ext>
          </a:extLst>
        </xdr:cNvPr>
        <xdr:cNvSpPr/>
      </xdr:nvSpPr>
      <xdr:spPr>
        <a:xfrm>
          <a:off x="8632190" y="107251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149860</xdr:rowOff>
    </xdr:to>
    <xdr:cxnSp macro="">
      <xdr:nvCxnSpPr>
        <xdr:cNvPr id="249" name="直線コネクタ 248">
          <a:extLst>
            <a:ext uri="{FF2B5EF4-FFF2-40B4-BE49-F238E27FC236}">
              <a16:creationId xmlns:a16="http://schemas.microsoft.com/office/drawing/2014/main" id="{0660C620-6148-41AF-A942-4105DC7E917A}"/>
            </a:ext>
          </a:extLst>
        </xdr:cNvPr>
        <xdr:cNvCxnSpPr/>
      </xdr:nvCxnSpPr>
      <xdr:spPr>
        <a:xfrm flipV="1">
          <a:off x="8686800" y="1077849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50" name="楕円 249">
          <a:extLst>
            <a:ext uri="{FF2B5EF4-FFF2-40B4-BE49-F238E27FC236}">
              <a16:creationId xmlns:a16="http://schemas.microsoft.com/office/drawing/2014/main" id="{B229960B-3F26-44ED-B64A-EF1422D6AFED}"/>
            </a:ext>
          </a:extLst>
        </xdr:cNvPr>
        <xdr:cNvSpPr/>
      </xdr:nvSpPr>
      <xdr:spPr>
        <a:xfrm>
          <a:off x="7846060" y="10727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149860</xdr:rowOff>
    </xdr:from>
    <xdr:to>
      <xdr:col>50</xdr:col>
      <xdr:colOff>114300</xdr:colOff>
      <xdr:row>62</xdr:row>
      <xdr:rowOff>152400</xdr:rowOff>
    </xdr:to>
    <xdr:cxnSp macro="">
      <xdr:nvCxnSpPr>
        <xdr:cNvPr id="251" name="直線コネクタ 250">
          <a:extLst>
            <a:ext uri="{FF2B5EF4-FFF2-40B4-BE49-F238E27FC236}">
              <a16:creationId xmlns:a16="http://schemas.microsoft.com/office/drawing/2014/main" id="{248B1A88-FE14-45F6-B89E-8BADFAE65CD6}"/>
            </a:ext>
          </a:extLst>
        </xdr:cNvPr>
        <xdr:cNvCxnSpPr/>
      </xdr:nvCxnSpPr>
      <xdr:spPr>
        <a:xfrm flipV="1">
          <a:off x="7889240" y="10779760"/>
          <a:ext cx="79756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104140</xdr:rowOff>
    </xdr:from>
    <xdr:to>
      <xdr:col>41</xdr:col>
      <xdr:colOff>101600</xdr:colOff>
      <xdr:row>63</xdr:row>
      <xdr:rowOff>34290</xdr:rowOff>
    </xdr:to>
    <xdr:sp macro="" textlink="">
      <xdr:nvSpPr>
        <xdr:cNvPr id="252" name="楕円 251">
          <a:extLst>
            <a:ext uri="{FF2B5EF4-FFF2-40B4-BE49-F238E27FC236}">
              <a16:creationId xmlns:a16="http://schemas.microsoft.com/office/drawing/2014/main" id="{E7EF4428-1125-4170-A8BF-AF1202967DBD}"/>
            </a:ext>
          </a:extLst>
        </xdr:cNvPr>
        <xdr:cNvSpPr/>
      </xdr:nvSpPr>
      <xdr:spPr>
        <a:xfrm>
          <a:off x="7029450" y="10732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62</xdr:row>
      <xdr:rowOff>154940</xdr:rowOff>
    </xdr:to>
    <xdr:cxnSp macro="">
      <xdr:nvCxnSpPr>
        <xdr:cNvPr id="253" name="直線コネクタ 252">
          <a:extLst>
            <a:ext uri="{FF2B5EF4-FFF2-40B4-BE49-F238E27FC236}">
              <a16:creationId xmlns:a16="http://schemas.microsoft.com/office/drawing/2014/main" id="{1C8BA58A-E679-42F0-9BE1-AE931378AAB5}"/>
            </a:ext>
          </a:extLst>
        </xdr:cNvPr>
        <xdr:cNvCxnSpPr/>
      </xdr:nvCxnSpPr>
      <xdr:spPr>
        <a:xfrm flipV="1">
          <a:off x="7084060" y="10782300"/>
          <a:ext cx="80518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106680</xdr:rowOff>
    </xdr:from>
    <xdr:to>
      <xdr:col>36</xdr:col>
      <xdr:colOff>165100</xdr:colOff>
      <xdr:row>63</xdr:row>
      <xdr:rowOff>36830</xdr:rowOff>
    </xdr:to>
    <xdr:sp macro="" textlink="">
      <xdr:nvSpPr>
        <xdr:cNvPr id="254" name="楕円 253">
          <a:extLst>
            <a:ext uri="{FF2B5EF4-FFF2-40B4-BE49-F238E27FC236}">
              <a16:creationId xmlns:a16="http://schemas.microsoft.com/office/drawing/2014/main" id="{951D0546-3358-4B03-8F2A-7574C8818F2D}"/>
            </a:ext>
          </a:extLst>
        </xdr:cNvPr>
        <xdr:cNvSpPr/>
      </xdr:nvSpPr>
      <xdr:spPr>
        <a:xfrm>
          <a:off x="6231890" y="107346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154940</xdr:rowOff>
    </xdr:from>
    <xdr:to>
      <xdr:col>41</xdr:col>
      <xdr:colOff>50800</xdr:colOff>
      <xdr:row>62</xdr:row>
      <xdr:rowOff>157480</xdr:rowOff>
    </xdr:to>
    <xdr:cxnSp macro="">
      <xdr:nvCxnSpPr>
        <xdr:cNvPr id="255" name="直線コネクタ 254">
          <a:extLst>
            <a:ext uri="{FF2B5EF4-FFF2-40B4-BE49-F238E27FC236}">
              <a16:creationId xmlns:a16="http://schemas.microsoft.com/office/drawing/2014/main" id="{C18772A7-4B2A-4D45-AEA6-96129A9B5505}"/>
            </a:ext>
          </a:extLst>
        </xdr:cNvPr>
        <xdr:cNvCxnSpPr/>
      </xdr:nvCxnSpPr>
      <xdr:spPr>
        <a:xfrm flipV="1">
          <a:off x="6286500" y="10784840"/>
          <a:ext cx="79756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1CE67425-B895-4211-AC3E-D8145A60E61B}"/>
            </a:ext>
          </a:extLst>
        </xdr:cNvPr>
        <xdr:cNvSpPr txBox="1"/>
      </xdr:nvSpPr>
      <xdr:spPr>
        <a:xfrm>
          <a:off x="8454467" y="1038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id="{EEBD77C1-8995-4CDF-B7F5-BEFB57921757}"/>
            </a:ext>
          </a:extLst>
        </xdr:cNvPr>
        <xdr:cNvSpPr txBox="1"/>
      </xdr:nvSpPr>
      <xdr:spPr>
        <a:xfrm>
          <a:off x="767341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EB61765A-79E5-4C8B-A03A-5F2A2BE2B5CA}"/>
            </a:ext>
          </a:extLst>
        </xdr:cNvPr>
        <xdr:cNvSpPr txBox="1"/>
      </xdr:nvSpPr>
      <xdr:spPr>
        <a:xfrm>
          <a:off x="6866332" y="104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B801C925-D396-4244-80AA-284DAD16CD3D}"/>
            </a:ext>
          </a:extLst>
        </xdr:cNvPr>
        <xdr:cNvSpPr txBox="1"/>
      </xdr:nvSpPr>
      <xdr:spPr>
        <a:xfrm>
          <a:off x="6068772"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20337</xdr:rowOff>
    </xdr:from>
    <xdr:ext cx="469744" cy="259045"/>
    <xdr:sp macro="" textlink="">
      <xdr:nvSpPr>
        <xdr:cNvPr id="260" name="n_1mainValue【体育館・プール】&#10;一人当たり面積">
          <a:extLst>
            <a:ext uri="{FF2B5EF4-FFF2-40B4-BE49-F238E27FC236}">
              <a16:creationId xmlns:a16="http://schemas.microsoft.com/office/drawing/2014/main" id="{88F62339-95F5-4FC4-AC73-587E7818DEA2}"/>
            </a:ext>
          </a:extLst>
        </xdr:cNvPr>
        <xdr:cNvSpPr txBox="1"/>
      </xdr:nvSpPr>
      <xdr:spPr>
        <a:xfrm>
          <a:off x="845446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61" name="n_2mainValue【体育館・プール】&#10;一人当たり面積">
          <a:extLst>
            <a:ext uri="{FF2B5EF4-FFF2-40B4-BE49-F238E27FC236}">
              <a16:creationId xmlns:a16="http://schemas.microsoft.com/office/drawing/2014/main" id="{734FCBEF-080B-4F98-BFBE-841D63FF27B6}"/>
            </a:ext>
          </a:extLst>
        </xdr:cNvPr>
        <xdr:cNvSpPr txBox="1"/>
      </xdr:nvSpPr>
      <xdr:spPr>
        <a:xfrm>
          <a:off x="76734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25417</xdr:rowOff>
    </xdr:from>
    <xdr:ext cx="469744" cy="259045"/>
    <xdr:sp macro="" textlink="">
      <xdr:nvSpPr>
        <xdr:cNvPr id="262" name="n_3mainValue【体育館・プール】&#10;一人当たり面積">
          <a:extLst>
            <a:ext uri="{FF2B5EF4-FFF2-40B4-BE49-F238E27FC236}">
              <a16:creationId xmlns:a16="http://schemas.microsoft.com/office/drawing/2014/main" id="{B2F6BD22-8EA0-4403-9C53-14B1DA4F2A47}"/>
            </a:ext>
          </a:extLst>
        </xdr:cNvPr>
        <xdr:cNvSpPr txBox="1"/>
      </xdr:nvSpPr>
      <xdr:spPr>
        <a:xfrm>
          <a:off x="6866332" y="108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27957</xdr:rowOff>
    </xdr:from>
    <xdr:ext cx="469744" cy="259045"/>
    <xdr:sp macro="" textlink="">
      <xdr:nvSpPr>
        <xdr:cNvPr id="263" name="n_4mainValue【体育館・プール】&#10;一人当たり面積">
          <a:extLst>
            <a:ext uri="{FF2B5EF4-FFF2-40B4-BE49-F238E27FC236}">
              <a16:creationId xmlns:a16="http://schemas.microsoft.com/office/drawing/2014/main" id="{5C89CB5A-CBCF-402A-A3B3-69F64B4DDD3E}"/>
            </a:ext>
          </a:extLst>
        </xdr:cNvPr>
        <xdr:cNvSpPr txBox="1"/>
      </xdr:nvSpPr>
      <xdr:spPr>
        <a:xfrm>
          <a:off x="6068772"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EC5ACDF-DA7E-4155-B634-0DAED0ED1D2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8302D2A-9AE3-4EBD-B0C5-E1DDF52B057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BB84B46-1699-49F5-93BF-F69C2EBF6CC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4C05E84-B615-460E-B76A-42445560A0C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08389C7-D0CA-4C1F-B674-34E0B173085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EE8588F-9D0A-4E54-9818-256A9B7F3E6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489F060-F7B2-462B-B42E-B635688B63C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2C65903-3660-4B45-891C-A304E1156A6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783E758-2DA5-4866-BEBE-F6C6559AAF0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BE6499E-90EA-4D7D-A8F7-D68039B4011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ECC4AC5-A846-4873-AB52-C2F8A7EE302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0FEE953-EF36-4688-82D4-0EBA7AA15928}"/>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60FC351-A265-439C-A968-E7280EDC73D4}"/>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DC54D3B-51AA-4931-B77C-233B57FD105C}"/>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9CC2B8F-3ED6-4124-9791-83AD5AFA270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7BFCE7F-4E19-40C0-933B-D00155F79DF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430444B-0332-4A11-9B32-5F00CC4D026B}"/>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A4E1863-6602-457B-A02E-F61F9DF47D5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E708A5E6-6231-4EC4-8B72-FCB50C0A7C7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F536B82-957F-4EAB-8277-8B7921337B10}"/>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B8FDDF1-6BDA-4FAB-A818-725D4631A805}"/>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F5D23D7-A7AB-4E29-9555-507B33DC5F1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4EF7F40-4231-4ACB-A074-5B042622E79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773137A-E26D-4B51-B67B-F2C0E964AB5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26A96D0A-7C36-4634-82C7-F222AB9F1435}"/>
            </a:ext>
          </a:extLst>
        </xdr:cNvPr>
        <xdr:cNvCxnSpPr/>
      </xdr:nvCxnSpPr>
      <xdr:spPr>
        <a:xfrm flipV="1">
          <a:off x="4173855" y="13565504"/>
          <a:ext cx="0" cy="123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AE4F7CA9-242A-4740-9C67-13F59417BFC1}"/>
            </a:ext>
          </a:extLst>
        </xdr:cNvPr>
        <xdr:cNvSpPr txBox="1"/>
      </xdr:nvSpPr>
      <xdr:spPr>
        <a:xfrm>
          <a:off x="4212590" y="1480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E923A8B8-8EB9-4263-B62A-8901B0891D58}"/>
            </a:ext>
          </a:extLst>
        </xdr:cNvPr>
        <xdr:cNvCxnSpPr/>
      </xdr:nvCxnSpPr>
      <xdr:spPr>
        <a:xfrm>
          <a:off x="4112260" y="14799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82B8BCFE-6E40-4200-9934-EE9ABDEF2C77}"/>
            </a:ext>
          </a:extLst>
        </xdr:cNvPr>
        <xdr:cNvSpPr txBox="1"/>
      </xdr:nvSpPr>
      <xdr:spPr>
        <a:xfrm>
          <a:off x="4212590" y="13342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C02B1F0-1BFE-403E-A102-273EE7F5C6B0}"/>
            </a:ext>
          </a:extLst>
        </xdr:cNvPr>
        <xdr:cNvCxnSpPr/>
      </xdr:nvCxnSpPr>
      <xdr:spPr>
        <a:xfrm>
          <a:off x="4112260" y="13565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C4A3164-5167-4939-964F-0A89CBA07786}"/>
            </a:ext>
          </a:extLst>
        </xdr:cNvPr>
        <xdr:cNvSpPr txBox="1"/>
      </xdr:nvSpPr>
      <xdr:spPr>
        <a:xfrm>
          <a:off x="421259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1AABB57E-EDF2-4429-A68F-B10B470E06C7}"/>
            </a:ext>
          </a:extLst>
        </xdr:cNvPr>
        <xdr:cNvSpPr/>
      </xdr:nvSpPr>
      <xdr:spPr>
        <a:xfrm>
          <a:off x="4131310" y="14074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08F175F8-5211-45B3-846C-A0EE59350E0D}"/>
            </a:ext>
          </a:extLst>
        </xdr:cNvPr>
        <xdr:cNvSpPr/>
      </xdr:nvSpPr>
      <xdr:spPr>
        <a:xfrm>
          <a:off x="3388360" y="1403095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2968B238-EC6A-4006-9605-FA84762A87E0}"/>
            </a:ext>
          </a:extLst>
        </xdr:cNvPr>
        <xdr:cNvSpPr/>
      </xdr:nvSpPr>
      <xdr:spPr>
        <a:xfrm>
          <a:off x="2571750" y="140119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A1B240D2-749A-4082-9DAD-67FA5FC9582B}"/>
            </a:ext>
          </a:extLst>
        </xdr:cNvPr>
        <xdr:cNvSpPr/>
      </xdr:nvSpPr>
      <xdr:spPr>
        <a:xfrm>
          <a:off x="1774190" y="139985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B7D3BB35-3BF1-40ED-98C5-EA58AA09ECCF}"/>
            </a:ext>
          </a:extLst>
        </xdr:cNvPr>
        <xdr:cNvSpPr/>
      </xdr:nvSpPr>
      <xdr:spPr>
        <a:xfrm>
          <a:off x="988060" y="139661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DCDFFDD-7A37-40A9-A5BF-D87AD45FB4D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55536C-E62D-425A-A8F3-6F5AC609E78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30606D3-8F84-48C4-ACC0-E6824086F2E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4529031-E0EC-4AFD-AE3A-3CA1742B88E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2D0F4A5-5F95-485D-8E44-C3CBA672F49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141605</xdr:rowOff>
    </xdr:from>
    <xdr:to>
      <xdr:col>24</xdr:col>
      <xdr:colOff>114300</xdr:colOff>
      <xdr:row>84</xdr:row>
      <xdr:rowOff>71755</xdr:rowOff>
    </xdr:to>
    <xdr:sp macro="" textlink="">
      <xdr:nvSpPr>
        <xdr:cNvPr id="304" name="楕円 303">
          <a:extLst>
            <a:ext uri="{FF2B5EF4-FFF2-40B4-BE49-F238E27FC236}">
              <a16:creationId xmlns:a16="http://schemas.microsoft.com/office/drawing/2014/main" id="{846D49D2-1650-4C20-8454-8F6952D4BFB7}"/>
            </a:ext>
          </a:extLst>
        </xdr:cNvPr>
        <xdr:cNvSpPr/>
      </xdr:nvSpPr>
      <xdr:spPr>
        <a:xfrm>
          <a:off x="4131310" y="14370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120032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14C28558-0B6E-4EEF-A5EA-9EEA0C76D042}"/>
            </a:ext>
          </a:extLst>
        </xdr:cNvPr>
        <xdr:cNvSpPr txBox="1"/>
      </xdr:nvSpPr>
      <xdr:spPr>
        <a:xfrm>
          <a:off x="4212590" y="1435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6" name="楕円 305">
          <a:extLst>
            <a:ext uri="{FF2B5EF4-FFF2-40B4-BE49-F238E27FC236}">
              <a16:creationId xmlns:a16="http://schemas.microsoft.com/office/drawing/2014/main" id="{6EB724F3-E2D9-4F1A-BA1C-9E41B4B9C7FA}"/>
            </a:ext>
          </a:extLst>
        </xdr:cNvPr>
        <xdr:cNvSpPr/>
      </xdr:nvSpPr>
      <xdr:spPr>
        <a:xfrm>
          <a:off x="3388360" y="1431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20955</xdr:rowOff>
    </xdr:to>
    <xdr:cxnSp macro="">
      <xdr:nvCxnSpPr>
        <xdr:cNvPr id="307" name="直線コネクタ 306">
          <a:extLst>
            <a:ext uri="{FF2B5EF4-FFF2-40B4-BE49-F238E27FC236}">
              <a16:creationId xmlns:a16="http://schemas.microsoft.com/office/drawing/2014/main" id="{5317A4D1-C79B-47AF-8622-B1140C33809E}"/>
            </a:ext>
          </a:extLst>
        </xdr:cNvPr>
        <xdr:cNvCxnSpPr/>
      </xdr:nvCxnSpPr>
      <xdr:spPr>
        <a:xfrm>
          <a:off x="3431540" y="14365605"/>
          <a:ext cx="7429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308" name="楕円 307">
          <a:extLst>
            <a:ext uri="{FF2B5EF4-FFF2-40B4-BE49-F238E27FC236}">
              <a16:creationId xmlns:a16="http://schemas.microsoft.com/office/drawing/2014/main" id="{14BA2357-48E9-4CF3-B6BE-6B6120046A9A}"/>
            </a:ext>
          </a:extLst>
        </xdr:cNvPr>
        <xdr:cNvSpPr/>
      </xdr:nvSpPr>
      <xdr:spPr>
        <a:xfrm>
          <a:off x="2571750" y="142462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131445</xdr:rowOff>
    </xdr:to>
    <xdr:cxnSp macro="">
      <xdr:nvCxnSpPr>
        <xdr:cNvPr id="309" name="直線コネクタ 308">
          <a:extLst>
            <a:ext uri="{FF2B5EF4-FFF2-40B4-BE49-F238E27FC236}">
              <a16:creationId xmlns:a16="http://schemas.microsoft.com/office/drawing/2014/main" id="{457A4DF4-C51A-4278-817E-8051AEAACB2D}"/>
            </a:ext>
          </a:extLst>
        </xdr:cNvPr>
        <xdr:cNvCxnSpPr/>
      </xdr:nvCxnSpPr>
      <xdr:spPr>
        <a:xfrm>
          <a:off x="2626360" y="14298931"/>
          <a:ext cx="80518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310" name="楕円 309">
          <a:extLst>
            <a:ext uri="{FF2B5EF4-FFF2-40B4-BE49-F238E27FC236}">
              <a16:creationId xmlns:a16="http://schemas.microsoft.com/office/drawing/2014/main" id="{F466BEDB-05F0-4C50-8D5B-5FA9D33B2664}"/>
            </a:ext>
          </a:extLst>
        </xdr:cNvPr>
        <xdr:cNvSpPr/>
      </xdr:nvSpPr>
      <xdr:spPr>
        <a:xfrm>
          <a:off x="1774190" y="14194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70486</xdr:rowOff>
    </xdr:to>
    <xdr:cxnSp macro="">
      <xdr:nvCxnSpPr>
        <xdr:cNvPr id="311" name="直線コネクタ 310">
          <a:extLst>
            <a:ext uri="{FF2B5EF4-FFF2-40B4-BE49-F238E27FC236}">
              <a16:creationId xmlns:a16="http://schemas.microsoft.com/office/drawing/2014/main" id="{DFC9A286-CBDC-4AD8-9DDB-7F25ED572703}"/>
            </a:ext>
          </a:extLst>
        </xdr:cNvPr>
        <xdr:cNvCxnSpPr/>
      </xdr:nvCxnSpPr>
      <xdr:spPr>
        <a:xfrm>
          <a:off x="1828800" y="14245590"/>
          <a:ext cx="7975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2" name="楕円 311">
          <a:extLst>
            <a:ext uri="{FF2B5EF4-FFF2-40B4-BE49-F238E27FC236}">
              <a16:creationId xmlns:a16="http://schemas.microsoft.com/office/drawing/2014/main" id="{97D42BC0-6124-4CB2-9A5C-ABAA18BC115A}"/>
            </a:ext>
          </a:extLst>
        </xdr:cNvPr>
        <xdr:cNvSpPr/>
      </xdr:nvSpPr>
      <xdr:spPr>
        <a:xfrm>
          <a:off x="988060" y="1412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83</xdr:row>
      <xdr:rowOff>11430</xdr:rowOff>
    </xdr:to>
    <xdr:cxnSp macro="">
      <xdr:nvCxnSpPr>
        <xdr:cNvPr id="313" name="直線コネクタ 312">
          <a:extLst>
            <a:ext uri="{FF2B5EF4-FFF2-40B4-BE49-F238E27FC236}">
              <a16:creationId xmlns:a16="http://schemas.microsoft.com/office/drawing/2014/main" id="{8937806A-F5A0-4B24-9EB0-15D48451312A}"/>
            </a:ext>
          </a:extLst>
        </xdr:cNvPr>
        <xdr:cNvCxnSpPr/>
      </xdr:nvCxnSpPr>
      <xdr:spPr>
        <a:xfrm>
          <a:off x="1031240" y="14182725"/>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id="{D96B87DE-E8AC-4587-AE2E-8D4A6DF97F92}"/>
            </a:ext>
          </a:extLst>
        </xdr:cNvPr>
        <xdr:cNvSpPr txBox="1"/>
      </xdr:nvSpPr>
      <xdr:spPr>
        <a:xfrm>
          <a:off x="3239144" y="1381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id="{3AEB0E96-C305-4039-9655-C3F1057125D6}"/>
            </a:ext>
          </a:extLst>
        </xdr:cNvPr>
        <xdr:cNvSpPr txBox="1"/>
      </xdr:nvSpPr>
      <xdr:spPr>
        <a:xfrm>
          <a:off x="2439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id="{24ABDAC3-A105-429C-8CDF-117113C5EF42}"/>
            </a:ext>
          </a:extLst>
        </xdr:cNvPr>
        <xdr:cNvSpPr txBox="1"/>
      </xdr:nvSpPr>
      <xdr:spPr>
        <a:xfrm>
          <a:off x="1641484" y="137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68B948B1-BFAC-4944-B21B-ED80FFCED870}"/>
            </a:ext>
          </a:extLst>
        </xdr:cNvPr>
        <xdr:cNvSpPr txBox="1"/>
      </xdr:nvSpPr>
      <xdr:spPr>
        <a:xfrm>
          <a:off x="85535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8" name="n_1mainValue【福祉施設】&#10;有形固定資産減価償却率">
          <a:extLst>
            <a:ext uri="{FF2B5EF4-FFF2-40B4-BE49-F238E27FC236}">
              <a16:creationId xmlns:a16="http://schemas.microsoft.com/office/drawing/2014/main" id="{0366ADF7-C2C2-43CD-B10A-E250C94FAE29}"/>
            </a:ext>
          </a:extLst>
        </xdr:cNvPr>
        <xdr:cNvSpPr txBox="1"/>
      </xdr:nvSpPr>
      <xdr:spPr>
        <a:xfrm>
          <a:off x="32391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19" name="n_2mainValue【福祉施設】&#10;有形固定資産減価償却率">
          <a:extLst>
            <a:ext uri="{FF2B5EF4-FFF2-40B4-BE49-F238E27FC236}">
              <a16:creationId xmlns:a16="http://schemas.microsoft.com/office/drawing/2014/main" id="{E7E4829A-BDF1-41A9-B80C-7D3A8C4A76ED}"/>
            </a:ext>
          </a:extLst>
        </xdr:cNvPr>
        <xdr:cNvSpPr txBox="1"/>
      </xdr:nvSpPr>
      <xdr:spPr>
        <a:xfrm>
          <a:off x="2439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320" name="n_3mainValue【福祉施設】&#10;有形固定資産減価償却率">
          <a:extLst>
            <a:ext uri="{FF2B5EF4-FFF2-40B4-BE49-F238E27FC236}">
              <a16:creationId xmlns:a16="http://schemas.microsoft.com/office/drawing/2014/main" id="{9FB91B20-3A2F-4064-A7DE-95AEB72BA781}"/>
            </a:ext>
          </a:extLst>
        </xdr:cNvPr>
        <xdr:cNvSpPr txBox="1"/>
      </xdr:nvSpPr>
      <xdr:spPr>
        <a:xfrm>
          <a:off x="1641484" y="142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1" name="n_4mainValue【福祉施設】&#10;有形固定資産減価償却率">
          <a:extLst>
            <a:ext uri="{FF2B5EF4-FFF2-40B4-BE49-F238E27FC236}">
              <a16:creationId xmlns:a16="http://schemas.microsoft.com/office/drawing/2014/main" id="{6221B8EB-FF78-440A-80AA-B3BF4D20862F}"/>
            </a:ext>
          </a:extLst>
        </xdr:cNvPr>
        <xdr:cNvSpPr txBox="1"/>
      </xdr:nvSpPr>
      <xdr:spPr>
        <a:xfrm>
          <a:off x="85535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9BC1BAA-3E78-4DD4-B7DE-5A49B559AC4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612FAC2-A790-430A-88FD-1E43E40BA94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F08A4C6-0EA6-42CE-AF9A-55FCB8768B2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8A3F432-472D-4112-9EB0-E271AF43545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A9E361B-6D01-4C3D-BB62-280C59DDC7A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B229DC7-4767-4931-ADBA-853C6060385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0A9381E-6787-4E7D-A559-DAD8D37E543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86BD346-03DF-4DD8-9ED5-580F45537D2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625B5E5-A0D0-4399-8150-AA5ACFAA158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38C5CC7-79D9-4CA2-8250-66B1C9C2F5A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9AD174D-0E21-476C-8E18-F58EA266356D}"/>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79488F0A-4788-411E-B566-6DA9787759DB}"/>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BC1E1C1-A418-433D-80E6-DC467A54CFC1}"/>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A671A22E-5EE6-4D10-B94B-EFEB597B5827}"/>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13D61D8-B8EF-4D54-A19B-631F2DBD3804}"/>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E0C67BF9-B0B3-4925-AC17-6A15CFCDBA02}"/>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8C7509C3-C9AB-43C2-A4F8-7D78F554A809}"/>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ADB4BE14-B672-4D2C-9184-4A1C173F7FB3}"/>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6743C594-8107-4C85-8F6E-9D82A322D81D}"/>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4A5BB3B9-BD00-4B5C-8061-A76581C56CB9}"/>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E580814-9C2D-47A6-99D2-2F69AB9FDB99}"/>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F0407B05-EFBA-44C8-AD41-2B8971A62B89}"/>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F70F875D-4CF3-40C5-B3F2-D9261AD94F1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98A3EB2-17B0-4F6C-B108-F953AD50756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772EFFAD-3AB8-4A3C-A61E-4BFEE11081F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3AD428E8-5998-4F1F-950B-DAA0C67F4840}"/>
            </a:ext>
          </a:extLst>
        </xdr:cNvPr>
        <xdr:cNvCxnSpPr/>
      </xdr:nvCxnSpPr>
      <xdr:spPr>
        <a:xfrm flipV="1">
          <a:off x="9429115" y="13485223"/>
          <a:ext cx="0" cy="140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BBB09C50-6626-4C92-9009-BCD62A9681FC}"/>
            </a:ext>
          </a:extLst>
        </xdr:cNvPr>
        <xdr:cNvSpPr txBox="1"/>
      </xdr:nvSpPr>
      <xdr:spPr>
        <a:xfrm>
          <a:off x="946785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498E76A9-6B87-4C53-BA9B-8CCFBC5D076E}"/>
            </a:ext>
          </a:extLst>
        </xdr:cNvPr>
        <xdr:cNvCxnSpPr/>
      </xdr:nvCxnSpPr>
      <xdr:spPr>
        <a:xfrm>
          <a:off x="9356090" y="148897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2771DD28-2B00-4732-B23F-1D3F85755C14}"/>
            </a:ext>
          </a:extLst>
        </xdr:cNvPr>
        <xdr:cNvSpPr txBox="1"/>
      </xdr:nvSpPr>
      <xdr:spPr>
        <a:xfrm>
          <a:off x="946785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F583C13E-14F3-4142-BD87-88E46E8244A5}"/>
            </a:ext>
          </a:extLst>
        </xdr:cNvPr>
        <xdr:cNvCxnSpPr/>
      </xdr:nvCxnSpPr>
      <xdr:spPr>
        <a:xfrm>
          <a:off x="9356090" y="1348522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E70CB5BD-AEAD-4B12-8CD2-520E421EAF1C}"/>
            </a:ext>
          </a:extLst>
        </xdr:cNvPr>
        <xdr:cNvSpPr txBox="1"/>
      </xdr:nvSpPr>
      <xdr:spPr>
        <a:xfrm>
          <a:off x="946785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7EC01D56-FA80-40DE-AE9C-9E86ABD33FAF}"/>
            </a:ext>
          </a:extLst>
        </xdr:cNvPr>
        <xdr:cNvSpPr/>
      </xdr:nvSpPr>
      <xdr:spPr>
        <a:xfrm>
          <a:off x="9394190" y="1470859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5F11FCAA-9C15-4C20-B24C-44E481093BC2}"/>
            </a:ext>
          </a:extLst>
        </xdr:cNvPr>
        <xdr:cNvSpPr/>
      </xdr:nvSpPr>
      <xdr:spPr>
        <a:xfrm>
          <a:off x="8632190" y="147445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527EEA31-D517-4769-9AF2-AAF8760B8BE5}"/>
            </a:ext>
          </a:extLst>
        </xdr:cNvPr>
        <xdr:cNvSpPr/>
      </xdr:nvSpPr>
      <xdr:spPr>
        <a:xfrm>
          <a:off x="7846060" y="1475785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DAF17F8C-773F-49BE-AD76-C79671705E90}"/>
            </a:ext>
          </a:extLst>
        </xdr:cNvPr>
        <xdr:cNvSpPr/>
      </xdr:nvSpPr>
      <xdr:spPr>
        <a:xfrm>
          <a:off x="7029450" y="147461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473E7092-857C-43C0-91DC-FDC12932F7C9}"/>
            </a:ext>
          </a:extLst>
        </xdr:cNvPr>
        <xdr:cNvSpPr/>
      </xdr:nvSpPr>
      <xdr:spPr>
        <a:xfrm>
          <a:off x="6231890" y="147412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4BC35C-EECB-453B-B976-C87DE83970E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7BE6AA3-02B2-46BC-BF0A-35A8C3EBBD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4A37FC5-AE88-4078-BD2B-29EA002AA1A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76169B6-E771-4279-8EEA-59DA86092BA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DE19B65-E6C4-4B80-8E5E-9D2196A5170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41729</xdr:rowOff>
    </xdr:from>
    <xdr:to>
      <xdr:col>55</xdr:col>
      <xdr:colOff>50800</xdr:colOff>
      <xdr:row>86</xdr:row>
      <xdr:rowOff>143329</xdr:rowOff>
    </xdr:to>
    <xdr:sp macro="" textlink="">
      <xdr:nvSpPr>
        <xdr:cNvPr id="363" name="楕円 362">
          <a:extLst>
            <a:ext uri="{FF2B5EF4-FFF2-40B4-BE49-F238E27FC236}">
              <a16:creationId xmlns:a16="http://schemas.microsoft.com/office/drawing/2014/main" id="{31BE2D31-45F6-4C12-B343-96275D6C0D03}"/>
            </a:ext>
          </a:extLst>
        </xdr:cNvPr>
        <xdr:cNvSpPr/>
      </xdr:nvSpPr>
      <xdr:spPr>
        <a:xfrm>
          <a:off x="9394190" y="1478642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128106</xdr:rowOff>
    </xdr:from>
    <xdr:ext cx="469744" cy="259045"/>
    <xdr:sp macro="" textlink="">
      <xdr:nvSpPr>
        <xdr:cNvPr id="364" name="【福祉施設】&#10;一人当たり面積該当値テキスト">
          <a:extLst>
            <a:ext uri="{FF2B5EF4-FFF2-40B4-BE49-F238E27FC236}">
              <a16:creationId xmlns:a16="http://schemas.microsoft.com/office/drawing/2014/main" id="{B1C0BC66-13ED-4B08-BF58-F344C7215887}"/>
            </a:ext>
          </a:extLst>
        </xdr:cNvPr>
        <xdr:cNvSpPr txBox="1"/>
      </xdr:nvSpPr>
      <xdr:spPr>
        <a:xfrm>
          <a:off x="9467850" y="147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41729</xdr:rowOff>
    </xdr:from>
    <xdr:to>
      <xdr:col>50</xdr:col>
      <xdr:colOff>165100</xdr:colOff>
      <xdr:row>86</xdr:row>
      <xdr:rowOff>143329</xdr:rowOff>
    </xdr:to>
    <xdr:sp macro="" textlink="">
      <xdr:nvSpPr>
        <xdr:cNvPr id="365" name="楕円 364">
          <a:extLst>
            <a:ext uri="{FF2B5EF4-FFF2-40B4-BE49-F238E27FC236}">
              <a16:creationId xmlns:a16="http://schemas.microsoft.com/office/drawing/2014/main" id="{71A0CF8F-32A1-44D5-B721-14A133070946}"/>
            </a:ext>
          </a:extLst>
        </xdr:cNvPr>
        <xdr:cNvSpPr/>
      </xdr:nvSpPr>
      <xdr:spPr>
        <a:xfrm>
          <a:off x="8632190" y="147864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92529</xdr:rowOff>
    </xdr:from>
    <xdr:to>
      <xdr:col>55</xdr:col>
      <xdr:colOff>0</xdr:colOff>
      <xdr:row>86</xdr:row>
      <xdr:rowOff>92529</xdr:rowOff>
    </xdr:to>
    <xdr:cxnSp macro="">
      <xdr:nvCxnSpPr>
        <xdr:cNvPr id="366" name="直線コネクタ 365">
          <a:extLst>
            <a:ext uri="{FF2B5EF4-FFF2-40B4-BE49-F238E27FC236}">
              <a16:creationId xmlns:a16="http://schemas.microsoft.com/office/drawing/2014/main" id="{F1A13277-D86B-4B6C-A1ED-B083AFA109BE}"/>
            </a:ext>
          </a:extLst>
        </xdr:cNvPr>
        <xdr:cNvCxnSpPr/>
      </xdr:nvCxnSpPr>
      <xdr:spPr>
        <a:xfrm>
          <a:off x="8686800" y="148410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42818</xdr:rowOff>
    </xdr:from>
    <xdr:to>
      <xdr:col>46</xdr:col>
      <xdr:colOff>38100</xdr:colOff>
      <xdr:row>86</xdr:row>
      <xdr:rowOff>144418</xdr:rowOff>
    </xdr:to>
    <xdr:sp macro="" textlink="">
      <xdr:nvSpPr>
        <xdr:cNvPr id="367" name="楕円 366">
          <a:extLst>
            <a:ext uri="{FF2B5EF4-FFF2-40B4-BE49-F238E27FC236}">
              <a16:creationId xmlns:a16="http://schemas.microsoft.com/office/drawing/2014/main" id="{1C4C8047-03EA-47B5-8D35-97685382313A}"/>
            </a:ext>
          </a:extLst>
        </xdr:cNvPr>
        <xdr:cNvSpPr/>
      </xdr:nvSpPr>
      <xdr:spPr>
        <a:xfrm>
          <a:off x="7846060" y="147894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92529</xdr:rowOff>
    </xdr:from>
    <xdr:to>
      <xdr:col>50</xdr:col>
      <xdr:colOff>114300</xdr:colOff>
      <xdr:row>86</xdr:row>
      <xdr:rowOff>93618</xdr:rowOff>
    </xdr:to>
    <xdr:cxnSp macro="">
      <xdr:nvCxnSpPr>
        <xdr:cNvPr id="368" name="直線コネクタ 367">
          <a:extLst>
            <a:ext uri="{FF2B5EF4-FFF2-40B4-BE49-F238E27FC236}">
              <a16:creationId xmlns:a16="http://schemas.microsoft.com/office/drawing/2014/main" id="{81B32838-4B52-4B5F-9244-A4C537915F51}"/>
            </a:ext>
          </a:extLst>
        </xdr:cNvPr>
        <xdr:cNvCxnSpPr/>
      </xdr:nvCxnSpPr>
      <xdr:spPr>
        <a:xfrm flipV="1">
          <a:off x="7889240" y="14841039"/>
          <a:ext cx="79756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43906</xdr:rowOff>
    </xdr:from>
    <xdr:to>
      <xdr:col>41</xdr:col>
      <xdr:colOff>101600</xdr:colOff>
      <xdr:row>86</xdr:row>
      <xdr:rowOff>145506</xdr:rowOff>
    </xdr:to>
    <xdr:sp macro="" textlink="">
      <xdr:nvSpPr>
        <xdr:cNvPr id="369" name="楕円 368">
          <a:extLst>
            <a:ext uri="{FF2B5EF4-FFF2-40B4-BE49-F238E27FC236}">
              <a16:creationId xmlns:a16="http://schemas.microsoft.com/office/drawing/2014/main" id="{6D1D7CCD-015D-421B-A024-2D2352FB5655}"/>
            </a:ext>
          </a:extLst>
        </xdr:cNvPr>
        <xdr:cNvSpPr/>
      </xdr:nvSpPr>
      <xdr:spPr>
        <a:xfrm>
          <a:off x="7029450" y="147905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93618</xdr:rowOff>
    </xdr:from>
    <xdr:to>
      <xdr:col>45</xdr:col>
      <xdr:colOff>177800</xdr:colOff>
      <xdr:row>86</xdr:row>
      <xdr:rowOff>94706</xdr:rowOff>
    </xdr:to>
    <xdr:cxnSp macro="">
      <xdr:nvCxnSpPr>
        <xdr:cNvPr id="370" name="直線コネクタ 369">
          <a:extLst>
            <a:ext uri="{FF2B5EF4-FFF2-40B4-BE49-F238E27FC236}">
              <a16:creationId xmlns:a16="http://schemas.microsoft.com/office/drawing/2014/main" id="{82F0C5BE-47E7-4C8E-90E1-315D5D8B5935}"/>
            </a:ext>
          </a:extLst>
        </xdr:cNvPr>
        <xdr:cNvCxnSpPr/>
      </xdr:nvCxnSpPr>
      <xdr:spPr>
        <a:xfrm flipV="1">
          <a:off x="7084060" y="14842128"/>
          <a:ext cx="80518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43906</xdr:rowOff>
    </xdr:from>
    <xdr:to>
      <xdr:col>36</xdr:col>
      <xdr:colOff>165100</xdr:colOff>
      <xdr:row>86</xdr:row>
      <xdr:rowOff>145506</xdr:rowOff>
    </xdr:to>
    <xdr:sp macro="" textlink="">
      <xdr:nvSpPr>
        <xdr:cNvPr id="371" name="楕円 370">
          <a:extLst>
            <a:ext uri="{FF2B5EF4-FFF2-40B4-BE49-F238E27FC236}">
              <a16:creationId xmlns:a16="http://schemas.microsoft.com/office/drawing/2014/main" id="{84D340B2-87BB-482D-9118-835C490E2277}"/>
            </a:ext>
          </a:extLst>
        </xdr:cNvPr>
        <xdr:cNvSpPr/>
      </xdr:nvSpPr>
      <xdr:spPr>
        <a:xfrm>
          <a:off x="6231890" y="1479051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94706</xdr:rowOff>
    </xdr:from>
    <xdr:to>
      <xdr:col>41</xdr:col>
      <xdr:colOff>50800</xdr:colOff>
      <xdr:row>86</xdr:row>
      <xdr:rowOff>94706</xdr:rowOff>
    </xdr:to>
    <xdr:cxnSp macro="">
      <xdr:nvCxnSpPr>
        <xdr:cNvPr id="372" name="直線コネクタ 371">
          <a:extLst>
            <a:ext uri="{FF2B5EF4-FFF2-40B4-BE49-F238E27FC236}">
              <a16:creationId xmlns:a16="http://schemas.microsoft.com/office/drawing/2014/main" id="{30724F28-DB8A-410B-9EEA-F3B73D0AEFA4}"/>
            </a:ext>
          </a:extLst>
        </xdr:cNvPr>
        <xdr:cNvCxnSpPr/>
      </xdr:nvCxnSpPr>
      <xdr:spPr>
        <a:xfrm>
          <a:off x="6286500" y="1484321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778C02CF-78CE-474E-897C-334F4BBCEEE2}"/>
            </a:ext>
          </a:extLst>
        </xdr:cNvPr>
        <xdr:cNvSpPr txBox="1"/>
      </xdr:nvSpPr>
      <xdr:spPr>
        <a:xfrm>
          <a:off x="845446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74750314-20F6-4CA3-A512-6E2E7CD3C299}"/>
            </a:ext>
          </a:extLst>
        </xdr:cNvPr>
        <xdr:cNvSpPr txBox="1"/>
      </xdr:nvSpPr>
      <xdr:spPr>
        <a:xfrm>
          <a:off x="7673417" y="1453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39F513E7-9FD1-45D4-9BD5-4E18FF5BD331}"/>
            </a:ext>
          </a:extLst>
        </xdr:cNvPr>
        <xdr:cNvSpPr txBox="1"/>
      </xdr:nvSpPr>
      <xdr:spPr>
        <a:xfrm>
          <a:off x="6866332" y="145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CE1D2854-C55C-4935-83DB-A6DC0D974292}"/>
            </a:ext>
          </a:extLst>
        </xdr:cNvPr>
        <xdr:cNvSpPr txBox="1"/>
      </xdr:nvSpPr>
      <xdr:spPr>
        <a:xfrm>
          <a:off x="6068772"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134456</xdr:rowOff>
    </xdr:from>
    <xdr:ext cx="469744" cy="259045"/>
    <xdr:sp macro="" textlink="">
      <xdr:nvSpPr>
        <xdr:cNvPr id="377" name="n_1mainValue【福祉施設】&#10;一人当たり面積">
          <a:extLst>
            <a:ext uri="{FF2B5EF4-FFF2-40B4-BE49-F238E27FC236}">
              <a16:creationId xmlns:a16="http://schemas.microsoft.com/office/drawing/2014/main" id="{F673A33A-4CD9-42C8-A2F0-37AFE57E824C}"/>
            </a:ext>
          </a:extLst>
        </xdr:cNvPr>
        <xdr:cNvSpPr txBox="1"/>
      </xdr:nvSpPr>
      <xdr:spPr>
        <a:xfrm>
          <a:off x="8454467"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135545</xdr:rowOff>
    </xdr:from>
    <xdr:ext cx="469744" cy="259045"/>
    <xdr:sp macro="" textlink="">
      <xdr:nvSpPr>
        <xdr:cNvPr id="378" name="n_2mainValue【福祉施設】&#10;一人当たり面積">
          <a:extLst>
            <a:ext uri="{FF2B5EF4-FFF2-40B4-BE49-F238E27FC236}">
              <a16:creationId xmlns:a16="http://schemas.microsoft.com/office/drawing/2014/main" id="{14F1D1CA-7D0B-43D1-B9CF-7DDC6EE5554A}"/>
            </a:ext>
          </a:extLst>
        </xdr:cNvPr>
        <xdr:cNvSpPr txBox="1"/>
      </xdr:nvSpPr>
      <xdr:spPr>
        <a:xfrm>
          <a:off x="7673417" y="148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136633</xdr:rowOff>
    </xdr:from>
    <xdr:ext cx="469744" cy="259045"/>
    <xdr:sp macro="" textlink="">
      <xdr:nvSpPr>
        <xdr:cNvPr id="379" name="n_3mainValue【福祉施設】&#10;一人当たり面積">
          <a:extLst>
            <a:ext uri="{FF2B5EF4-FFF2-40B4-BE49-F238E27FC236}">
              <a16:creationId xmlns:a16="http://schemas.microsoft.com/office/drawing/2014/main" id="{06D4ED11-8CF8-412A-820D-F2EE6D469A73}"/>
            </a:ext>
          </a:extLst>
        </xdr:cNvPr>
        <xdr:cNvSpPr txBox="1"/>
      </xdr:nvSpPr>
      <xdr:spPr>
        <a:xfrm>
          <a:off x="6866332"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136633</xdr:rowOff>
    </xdr:from>
    <xdr:ext cx="469744" cy="259045"/>
    <xdr:sp macro="" textlink="">
      <xdr:nvSpPr>
        <xdr:cNvPr id="380" name="n_4mainValue【福祉施設】&#10;一人当たり面積">
          <a:extLst>
            <a:ext uri="{FF2B5EF4-FFF2-40B4-BE49-F238E27FC236}">
              <a16:creationId xmlns:a16="http://schemas.microsoft.com/office/drawing/2014/main" id="{E01DB83D-10AC-4BD1-A7AE-28DEC9F4FD8C}"/>
            </a:ext>
          </a:extLst>
        </xdr:cNvPr>
        <xdr:cNvSpPr txBox="1"/>
      </xdr:nvSpPr>
      <xdr:spPr>
        <a:xfrm>
          <a:off x="6068772"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FEAA2F9-2AB1-4C8B-BDF6-ED5F820B731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3C836F7-4A09-46A0-B557-6E24414A9EC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1F6765F-1DF8-42EE-8C34-3DA8A4E3DA0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2251F88-B616-4DDB-80C0-5F1A2BE4B20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236950F-5240-48AB-9498-4C6552568EE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421CDB7-F1A4-4C15-ABED-7847E800C8F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F9223FA-1FB2-432E-AAAD-627F915FD3E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5407311-6324-4D5E-B9F2-3DCFBE38F62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6ABB1E5E-CFFE-4256-941B-A44F38C2460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36F6BBE4-0DFE-49B4-B241-07E0AB425F61}"/>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98F944ED-C696-4110-96CB-D07ADF5875FB}"/>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A6319AD5-FB57-4C67-9882-3E3921CFA043}"/>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50F44061-79C4-476B-A535-A3F310E5B688}"/>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5CBF7C35-C8D3-4864-90A9-6D0E178AEE08}"/>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9E7C6FC0-F7C2-4776-924F-3A26134C5DAE}"/>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9930EE6A-DEB5-4F3E-AEAE-8576D23F3C62}"/>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2BAD5F8E-41DD-47C2-868E-AAA49563FAF8}"/>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8120CC5B-A72B-432C-BA0D-4555E5F988FC}"/>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536E6FD-9DA5-4959-85C5-D6C801AB7883}"/>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32E4CE58-B4D8-4536-822C-52D64D694B2A}"/>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DBF11702-9F75-47BE-9E84-A3109FEF31FD}"/>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A60D4BB7-3938-4E70-9036-9426CC70B207}"/>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23B819B7-BCFC-48A9-B10B-96C847813DB7}"/>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97482DF-F8DE-4169-B253-8ADDBADC4D3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77DB3C8-B54F-4B42-8A06-A5F022D5FBD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E02B424E-1287-4078-A815-0B5D539DC8BD}"/>
            </a:ext>
          </a:extLst>
        </xdr:cNvPr>
        <xdr:cNvCxnSpPr/>
      </xdr:nvCxnSpPr>
      <xdr:spPr>
        <a:xfrm flipV="1">
          <a:off x="4173855" y="17090571"/>
          <a:ext cx="0" cy="162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CCC2C1C0-D97A-45C5-AB14-15A0BA9AB80D}"/>
            </a:ext>
          </a:extLst>
        </xdr:cNvPr>
        <xdr:cNvSpPr txBox="1"/>
      </xdr:nvSpPr>
      <xdr:spPr>
        <a:xfrm>
          <a:off x="4212590" y="18717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8F05E0C0-9693-4BD4-92FA-68A3B4DC5FDD}"/>
            </a:ext>
          </a:extLst>
        </xdr:cNvPr>
        <xdr:cNvCxnSpPr/>
      </xdr:nvCxnSpPr>
      <xdr:spPr>
        <a:xfrm>
          <a:off x="4112260" y="18713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FE6D34FE-61C6-4616-B01A-28D9CC8F12DE}"/>
            </a:ext>
          </a:extLst>
        </xdr:cNvPr>
        <xdr:cNvSpPr txBox="1"/>
      </xdr:nvSpPr>
      <xdr:spPr>
        <a:xfrm>
          <a:off x="421259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C353F8FB-9F70-49A9-B537-3ECFFB7E1C95}"/>
            </a:ext>
          </a:extLst>
        </xdr:cNvPr>
        <xdr:cNvCxnSpPr/>
      </xdr:nvCxnSpPr>
      <xdr:spPr>
        <a:xfrm>
          <a:off x="411226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014F064-C979-4564-9C99-56F661C579D5}"/>
            </a:ext>
          </a:extLst>
        </xdr:cNvPr>
        <xdr:cNvSpPr txBox="1"/>
      </xdr:nvSpPr>
      <xdr:spPr>
        <a:xfrm>
          <a:off x="4212590" y="17783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E3222C5F-6A19-4729-A96B-D9CE170E2314}"/>
            </a:ext>
          </a:extLst>
        </xdr:cNvPr>
        <xdr:cNvSpPr/>
      </xdr:nvSpPr>
      <xdr:spPr>
        <a:xfrm>
          <a:off x="413131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9357AA86-2F97-4E72-8E28-BB0F4DCAEAA8}"/>
            </a:ext>
          </a:extLst>
        </xdr:cNvPr>
        <xdr:cNvSpPr/>
      </xdr:nvSpPr>
      <xdr:spPr>
        <a:xfrm>
          <a:off x="3388360" y="180020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586701EC-3CC0-4429-BDB3-36C6D0724E22}"/>
            </a:ext>
          </a:extLst>
        </xdr:cNvPr>
        <xdr:cNvSpPr/>
      </xdr:nvSpPr>
      <xdr:spPr>
        <a:xfrm>
          <a:off x="2571750" y="180682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1F26238E-5F02-4EE5-9720-291D7DB93F53}"/>
            </a:ext>
          </a:extLst>
        </xdr:cNvPr>
        <xdr:cNvSpPr/>
      </xdr:nvSpPr>
      <xdr:spPr>
        <a:xfrm>
          <a:off x="1774190" y="1804234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5E0E3ABC-F060-4384-ADEB-8582C5F3DDE4}"/>
            </a:ext>
          </a:extLst>
        </xdr:cNvPr>
        <xdr:cNvSpPr/>
      </xdr:nvSpPr>
      <xdr:spPr>
        <a:xfrm>
          <a:off x="988060" y="179285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184514B-CFBC-4CCB-B8E3-6C3AE3108FAC}"/>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7E5754C-2540-4E80-B78D-8850FA8BC27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88A40A9-6FA1-40CD-8639-8BDBBFC2820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D0F2A1E-2761-4579-8F5E-E77A4B30638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84725A3-B5E3-459A-AB5A-45B8F8F9929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422" name="楕円 421">
          <a:extLst>
            <a:ext uri="{FF2B5EF4-FFF2-40B4-BE49-F238E27FC236}">
              <a16:creationId xmlns:a16="http://schemas.microsoft.com/office/drawing/2014/main" id="{80455D0D-2A14-4A8F-A533-EE8ECF653D7D}"/>
            </a:ext>
          </a:extLst>
        </xdr:cNvPr>
        <xdr:cNvSpPr/>
      </xdr:nvSpPr>
      <xdr:spPr>
        <a:xfrm>
          <a:off x="4131310" y="180439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20156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DC778564-EC56-4DD6-B4B5-9745E69E0384}"/>
            </a:ext>
          </a:extLst>
        </xdr:cNvPr>
        <xdr:cNvSpPr txBox="1"/>
      </xdr:nvSpPr>
      <xdr:spPr>
        <a:xfrm>
          <a:off x="4212590" y="1801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24" name="楕円 423">
          <a:extLst>
            <a:ext uri="{FF2B5EF4-FFF2-40B4-BE49-F238E27FC236}">
              <a16:creationId xmlns:a16="http://schemas.microsoft.com/office/drawing/2014/main" id="{4F58934C-3E78-4007-89A1-7A4255B17EF2}"/>
            </a:ext>
          </a:extLst>
        </xdr:cNvPr>
        <xdr:cNvSpPr/>
      </xdr:nvSpPr>
      <xdr:spPr>
        <a:xfrm>
          <a:off x="3388360" y="18011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92529</xdr:rowOff>
    </xdr:to>
    <xdr:cxnSp macro="">
      <xdr:nvCxnSpPr>
        <xdr:cNvPr id="425" name="直線コネクタ 424">
          <a:extLst>
            <a:ext uri="{FF2B5EF4-FFF2-40B4-BE49-F238E27FC236}">
              <a16:creationId xmlns:a16="http://schemas.microsoft.com/office/drawing/2014/main" id="{EA7F9906-9BF4-4C42-A0C9-55027B949D5F}"/>
            </a:ext>
          </a:extLst>
        </xdr:cNvPr>
        <xdr:cNvCxnSpPr/>
      </xdr:nvCxnSpPr>
      <xdr:spPr>
        <a:xfrm>
          <a:off x="3431540" y="18056678"/>
          <a:ext cx="7429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426" name="楕円 425">
          <a:extLst>
            <a:ext uri="{FF2B5EF4-FFF2-40B4-BE49-F238E27FC236}">
              <a16:creationId xmlns:a16="http://schemas.microsoft.com/office/drawing/2014/main" id="{CDE11B95-DDE0-431E-8CD5-6415EE3CF5BB}"/>
            </a:ext>
          </a:extLst>
        </xdr:cNvPr>
        <xdr:cNvSpPr/>
      </xdr:nvSpPr>
      <xdr:spPr>
        <a:xfrm>
          <a:off x="2571750" y="179718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58238</xdr:rowOff>
    </xdr:to>
    <xdr:cxnSp macro="">
      <xdr:nvCxnSpPr>
        <xdr:cNvPr id="427" name="直線コネクタ 426">
          <a:extLst>
            <a:ext uri="{FF2B5EF4-FFF2-40B4-BE49-F238E27FC236}">
              <a16:creationId xmlns:a16="http://schemas.microsoft.com/office/drawing/2014/main" id="{36944D4E-8633-4C56-890D-ACDD6A74BCD7}"/>
            </a:ext>
          </a:extLst>
        </xdr:cNvPr>
        <xdr:cNvCxnSpPr/>
      </xdr:nvCxnSpPr>
      <xdr:spPr>
        <a:xfrm>
          <a:off x="2626360" y="18020756"/>
          <a:ext cx="80518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28" name="楕円 427">
          <a:extLst>
            <a:ext uri="{FF2B5EF4-FFF2-40B4-BE49-F238E27FC236}">
              <a16:creationId xmlns:a16="http://schemas.microsoft.com/office/drawing/2014/main" id="{08B4CC87-CE37-47FC-B888-3E4B17CD85E1}"/>
            </a:ext>
          </a:extLst>
        </xdr:cNvPr>
        <xdr:cNvSpPr/>
      </xdr:nvSpPr>
      <xdr:spPr>
        <a:xfrm>
          <a:off x="1774190" y="179343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22316</xdr:rowOff>
    </xdr:to>
    <xdr:cxnSp macro="">
      <xdr:nvCxnSpPr>
        <xdr:cNvPr id="429" name="直線コネクタ 428">
          <a:extLst>
            <a:ext uri="{FF2B5EF4-FFF2-40B4-BE49-F238E27FC236}">
              <a16:creationId xmlns:a16="http://schemas.microsoft.com/office/drawing/2014/main" id="{567477EB-E9AD-4AC1-82CF-D1F334FBB921}"/>
            </a:ext>
          </a:extLst>
        </xdr:cNvPr>
        <xdr:cNvCxnSpPr/>
      </xdr:nvCxnSpPr>
      <xdr:spPr>
        <a:xfrm>
          <a:off x="1828800" y="17988916"/>
          <a:ext cx="79756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30" name="楕円 429">
          <a:extLst>
            <a:ext uri="{FF2B5EF4-FFF2-40B4-BE49-F238E27FC236}">
              <a16:creationId xmlns:a16="http://schemas.microsoft.com/office/drawing/2014/main" id="{CAFDDF40-4A35-4F3A-A56C-FD58C7F753DB}"/>
            </a:ext>
          </a:extLst>
        </xdr:cNvPr>
        <xdr:cNvSpPr/>
      </xdr:nvSpPr>
      <xdr:spPr>
        <a:xfrm>
          <a:off x="988060" y="1789838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104</xdr:row>
      <xdr:rowOff>156211</xdr:rowOff>
    </xdr:to>
    <xdr:cxnSp macro="">
      <xdr:nvCxnSpPr>
        <xdr:cNvPr id="431" name="直線コネクタ 430">
          <a:extLst>
            <a:ext uri="{FF2B5EF4-FFF2-40B4-BE49-F238E27FC236}">
              <a16:creationId xmlns:a16="http://schemas.microsoft.com/office/drawing/2014/main" id="{0CE3BBE6-8899-471B-86ED-15FDCCFDAFA3}"/>
            </a:ext>
          </a:extLst>
        </xdr:cNvPr>
        <xdr:cNvCxnSpPr/>
      </xdr:nvCxnSpPr>
      <xdr:spPr>
        <a:xfrm>
          <a:off x="1031240" y="17952992"/>
          <a:ext cx="7975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AE004AFE-88F4-4D6E-9871-245E02FF2DAD}"/>
            </a:ext>
          </a:extLst>
        </xdr:cNvPr>
        <xdr:cNvSpPr txBox="1"/>
      </xdr:nvSpPr>
      <xdr:spPr>
        <a:xfrm>
          <a:off x="32391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3" name="n_2aveValue【市民会館】&#10;有形固定資産減価償却率">
          <a:extLst>
            <a:ext uri="{FF2B5EF4-FFF2-40B4-BE49-F238E27FC236}">
              <a16:creationId xmlns:a16="http://schemas.microsoft.com/office/drawing/2014/main" id="{A5EB3318-45DA-4F1B-AD2E-5AA27D1CA6F8}"/>
            </a:ext>
          </a:extLst>
        </xdr:cNvPr>
        <xdr:cNvSpPr txBox="1"/>
      </xdr:nvSpPr>
      <xdr:spPr>
        <a:xfrm>
          <a:off x="2439044" y="1816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4" name="n_3aveValue【市民会館】&#10;有形固定資産減価償却率">
          <a:extLst>
            <a:ext uri="{FF2B5EF4-FFF2-40B4-BE49-F238E27FC236}">
              <a16:creationId xmlns:a16="http://schemas.microsoft.com/office/drawing/2014/main" id="{38C7130F-38D4-4B1D-B4C7-E7E8DCE4A1F9}"/>
            </a:ext>
          </a:extLst>
        </xdr:cNvPr>
        <xdr:cNvSpPr txBox="1"/>
      </xdr:nvSpPr>
      <xdr:spPr>
        <a:xfrm>
          <a:off x="1641484" y="181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5" name="n_4aveValue【市民会館】&#10;有形固定資産減価償却率">
          <a:extLst>
            <a:ext uri="{FF2B5EF4-FFF2-40B4-BE49-F238E27FC236}">
              <a16:creationId xmlns:a16="http://schemas.microsoft.com/office/drawing/2014/main" id="{3D9432E0-861B-4F0F-AF65-D272B9598EC9}"/>
            </a:ext>
          </a:extLst>
        </xdr:cNvPr>
        <xdr:cNvSpPr txBox="1"/>
      </xdr:nvSpPr>
      <xdr:spPr>
        <a:xfrm>
          <a:off x="855354"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36" name="n_1mainValue【市民会館】&#10;有形固定資産減価償却率">
          <a:extLst>
            <a:ext uri="{FF2B5EF4-FFF2-40B4-BE49-F238E27FC236}">
              <a16:creationId xmlns:a16="http://schemas.microsoft.com/office/drawing/2014/main" id="{447BFE06-F714-4E64-A50F-65994B7DF901}"/>
            </a:ext>
          </a:extLst>
        </xdr:cNvPr>
        <xdr:cNvSpPr txBox="1"/>
      </xdr:nvSpPr>
      <xdr:spPr>
        <a:xfrm>
          <a:off x="3239144" y="1809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89643</xdr:rowOff>
    </xdr:from>
    <xdr:ext cx="405111" cy="259045"/>
    <xdr:sp macro="" textlink="">
      <xdr:nvSpPr>
        <xdr:cNvPr id="437" name="n_2mainValue【市民会館】&#10;有形固定資産減価償却率">
          <a:extLst>
            <a:ext uri="{FF2B5EF4-FFF2-40B4-BE49-F238E27FC236}">
              <a16:creationId xmlns:a16="http://schemas.microsoft.com/office/drawing/2014/main" id="{45236B70-1EF8-4F65-82F6-6A93480CDD19}"/>
            </a:ext>
          </a:extLst>
        </xdr:cNvPr>
        <xdr:cNvSpPr txBox="1"/>
      </xdr:nvSpPr>
      <xdr:spPr>
        <a:xfrm>
          <a:off x="2439044" y="177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8" name="n_3mainValue【市民会館】&#10;有形固定資産減価償却率">
          <a:extLst>
            <a:ext uri="{FF2B5EF4-FFF2-40B4-BE49-F238E27FC236}">
              <a16:creationId xmlns:a16="http://schemas.microsoft.com/office/drawing/2014/main" id="{865EBA69-BA32-45E7-9416-A21675E52430}"/>
            </a:ext>
          </a:extLst>
        </xdr:cNvPr>
        <xdr:cNvSpPr txBox="1"/>
      </xdr:nvSpPr>
      <xdr:spPr>
        <a:xfrm>
          <a:off x="1641484" y="1771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9" name="n_4mainValue【市民会館】&#10;有形固定資産減価償却率">
          <a:extLst>
            <a:ext uri="{FF2B5EF4-FFF2-40B4-BE49-F238E27FC236}">
              <a16:creationId xmlns:a16="http://schemas.microsoft.com/office/drawing/2014/main" id="{9620AF57-67BC-4F5E-8DDD-D99250FEAD8E}"/>
            </a:ext>
          </a:extLst>
        </xdr:cNvPr>
        <xdr:cNvSpPr txBox="1"/>
      </xdr:nvSpPr>
      <xdr:spPr>
        <a:xfrm>
          <a:off x="855354" y="1767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41C56F6-2FCB-4CFE-A996-DE94AAE3EA6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9AF227C-3F0A-4BA5-8281-7B2E2C413D2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3790CCA8-1FBE-499F-8486-733B75C310C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5629B75-6984-463D-8372-5BCDA0B0642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2A19BB51-B940-498A-A62B-0C91FAD113B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BCF6400-23AB-4F01-82AF-DB93991264D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5F66903-8F4B-40AE-8007-EDEC4C854AB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0171C58-3886-48FD-B9F2-44E78C90BFC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4C10DE50-AAE9-4B81-86CB-A5D90F22C699}"/>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593707F-1025-4484-A361-6D16EEC1C99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5E18AE69-BEAB-4736-AEC2-0470BDB9E339}"/>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59E58BD3-E61A-4CFE-9D3E-1D31BD4F820B}"/>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661F6ABC-93A4-4837-B25E-4E539B073B61}"/>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7EA32D4C-CBC3-407C-BA44-6BAB799A8367}"/>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F256D79-7659-4CF8-A54B-66975F5F94A9}"/>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10EDAB6-D48A-44C9-898A-60C02B3CCCE4}"/>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37243D0E-8493-4087-BD4F-717DC6204AE7}"/>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5A038383-D6FC-419B-9169-90891A078F8F}"/>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22A3A20A-28EC-48B6-9E66-88078013C9B2}"/>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2DD7272A-4D19-4839-9E86-C41A2FB30EC0}"/>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3853AEF2-8919-4EC6-A877-FE9B67504556}"/>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291DFB79-6459-47CD-8A0D-433C281B5DF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769976FD-5AF2-4B34-B0DD-3DB2EA63E4F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7834C096-7632-4784-A3B8-2BB48AF88CE6}"/>
            </a:ext>
          </a:extLst>
        </xdr:cNvPr>
        <xdr:cNvCxnSpPr/>
      </xdr:nvCxnSpPr>
      <xdr:spPr>
        <a:xfrm flipV="1">
          <a:off x="9429115" y="17365344"/>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6BBBF967-32A4-484D-BF42-FC6BB8442391}"/>
            </a:ext>
          </a:extLst>
        </xdr:cNvPr>
        <xdr:cNvSpPr txBox="1"/>
      </xdr:nvSpPr>
      <xdr:spPr>
        <a:xfrm>
          <a:off x="9467850" y="1864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FCFA7261-B806-4430-9709-2174FEBD2572}"/>
            </a:ext>
          </a:extLst>
        </xdr:cNvPr>
        <xdr:cNvCxnSpPr/>
      </xdr:nvCxnSpPr>
      <xdr:spPr>
        <a:xfrm>
          <a:off x="9356090" y="186429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8FFA9A00-E320-48F8-BEEA-FB1A7800677D}"/>
            </a:ext>
          </a:extLst>
        </xdr:cNvPr>
        <xdr:cNvSpPr txBox="1"/>
      </xdr:nvSpPr>
      <xdr:spPr>
        <a:xfrm>
          <a:off x="9467850" y="171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4A964F9C-BB44-4F53-BA88-D044E7FE84B1}"/>
            </a:ext>
          </a:extLst>
        </xdr:cNvPr>
        <xdr:cNvCxnSpPr/>
      </xdr:nvCxnSpPr>
      <xdr:spPr>
        <a:xfrm>
          <a:off x="9356090" y="1736534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a:extLst>
            <a:ext uri="{FF2B5EF4-FFF2-40B4-BE49-F238E27FC236}">
              <a16:creationId xmlns:a16="http://schemas.microsoft.com/office/drawing/2014/main" id="{32908D2E-2A71-471B-AEC2-9468CD68B4BF}"/>
            </a:ext>
          </a:extLst>
        </xdr:cNvPr>
        <xdr:cNvSpPr txBox="1"/>
      </xdr:nvSpPr>
      <xdr:spPr>
        <a:xfrm>
          <a:off x="9467850" y="18361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B2ED2CEA-CB6A-412A-AF9B-9639E975D73E}"/>
            </a:ext>
          </a:extLst>
        </xdr:cNvPr>
        <xdr:cNvSpPr/>
      </xdr:nvSpPr>
      <xdr:spPr>
        <a:xfrm>
          <a:off x="9394190" y="1838896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773BAD4C-D237-4A82-98E4-CAF0914AEAE7}"/>
            </a:ext>
          </a:extLst>
        </xdr:cNvPr>
        <xdr:cNvSpPr/>
      </xdr:nvSpPr>
      <xdr:spPr>
        <a:xfrm>
          <a:off x="8632190" y="1836547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26C15F8E-BDD2-4BB3-969C-A4D496D2138A}"/>
            </a:ext>
          </a:extLst>
        </xdr:cNvPr>
        <xdr:cNvSpPr/>
      </xdr:nvSpPr>
      <xdr:spPr>
        <a:xfrm>
          <a:off x="7846060" y="18395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1E287457-45B2-4AF3-9FD4-2E233C1AFD1A}"/>
            </a:ext>
          </a:extLst>
        </xdr:cNvPr>
        <xdr:cNvSpPr/>
      </xdr:nvSpPr>
      <xdr:spPr>
        <a:xfrm>
          <a:off x="7029450" y="183984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327B9315-E7FC-4467-AFA0-3F0AD486CBC7}"/>
            </a:ext>
          </a:extLst>
        </xdr:cNvPr>
        <xdr:cNvSpPr/>
      </xdr:nvSpPr>
      <xdr:spPr>
        <a:xfrm>
          <a:off x="6231890" y="1840357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FC5715D-19D8-4A9B-9C8E-1C553AA9C4C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99C7931-942B-44E5-98C8-FD44A25AE4C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BD65AE9-71FB-41AD-8EF9-E0DBDB497FEC}"/>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5E16CD5-E2E8-4871-B5E7-D0E38BE2804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96CA21B-DDD8-4410-9C7F-A735ED74B6A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3811</xdr:rowOff>
    </xdr:from>
    <xdr:to>
      <xdr:col>55</xdr:col>
      <xdr:colOff>50800</xdr:colOff>
      <xdr:row>107</xdr:row>
      <xdr:rowOff>105411</xdr:rowOff>
    </xdr:to>
    <xdr:sp macro="" textlink="">
      <xdr:nvSpPr>
        <xdr:cNvPr id="479" name="楕円 478">
          <a:extLst>
            <a:ext uri="{FF2B5EF4-FFF2-40B4-BE49-F238E27FC236}">
              <a16:creationId xmlns:a16="http://schemas.microsoft.com/office/drawing/2014/main" id="{5BFF0E9D-897A-44B3-B613-64AA6EA9225D}"/>
            </a:ext>
          </a:extLst>
        </xdr:cNvPr>
        <xdr:cNvSpPr/>
      </xdr:nvSpPr>
      <xdr:spPr>
        <a:xfrm>
          <a:off x="9394190" y="1835086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80" name="【市民会館】&#10;一人当たり面積該当値テキスト">
          <a:extLst>
            <a:ext uri="{FF2B5EF4-FFF2-40B4-BE49-F238E27FC236}">
              <a16:creationId xmlns:a16="http://schemas.microsoft.com/office/drawing/2014/main" id="{E4741AEF-6011-4944-A4DD-221A8806879E}"/>
            </a:ext>
          </a:extLst>
        </xdr:cNvPr>
        <xdr:cNvSpPr txBox="1"/>
      </xdr:nvSpPr>
      <xdr:spPr>
        <a:xfrm>
          <a:off x="9467850" y="181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481" name="楕円 480">
          <a:extLst>
            <a:ext uri="{FF2B5EF4-FFF2-40B4-BE49-F238E27FC236}">
              <a16:creationId xmlns:a16="http://schemas.microsoft.com/office/drawing/2014/main" id="{676E4761-A146-407A-8DD3-07AF5504D187}"/>
            </a:ext>
          </a:extLst>
        </xdr:cNvPr>
        <xdr:cNvSpPr/>
      </xdr:nvSpPr>
      <xdr:spPr>
        <a:xfrm>
          <a:off x="8632190" y="183534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54611</xdr:rowOff>
    </xdr:from>
    <xdr:to>
      <xdr:col>55</xdr:col>
      <xdr:colOff>0</xdr:colOff>
      <xdr:row>107</xdr:row>
      <xdr:rowOff>57150</xdr:rowOff>
    </xdr:to>
    <xdr:cxnSp macro="">
      <xdr:nvCxnSpPr>
        <xdr:cNvPr id="482" name="直線コネクタ 481">
          <a:extLst>
            <a:ext uri="{FF2B5EF4-FFF2-40B4-BE49-F238E27FC236}">
              <a16:creationId xmlns:a16="http://schemas.microsoft.com/office/drawing/2014/main" id="{C2C935D9-90E1-4848-8A86-EC964138EF8C}"/>
            </a:ext>
          </a:extLst>
        </xdr:cNvPr>
        <xdr:cNvCxnSpPr/>
      </xdr:nvCxnSpPr>
      <xdr:spPr>
        <a:xfrm flipV="1">
          <a:off x="8686800" y="184035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8889</xdr:rowOff>
    </xdr:from>
    <xdr:to>
      <xdr:col>46</xdr:col>
      <xdr:colOff>38100</xdr:colOff>
      <xdr:row>107</xdr:row>
      <xdr:rowOff>110489</xdr:rowOff>
    </xdr:to>
    <xdr:sp macro="" textlink="">
      <xdr:nvSpPr>
        <xdr:cNvPr id="483" name="楕円 482">
          <a:extLst>
            <a:ext uri="{FF2B5EF4-FFF2-40B4-BE49-F238E27FC236}">
              <a16:creationId xmlns:a16="http://schemas.microsoft.com/office/drawing/2014/main" id="{69244C15-EEBD-4E1C-AFF7-9FD4C3D8A839}"/>
            </a:ext>
          </a:extLst>
        </xdr:cNvPr>
        <xdr:cNvSpPr/>
      </xdr:nvSpPr>
      <xdr:spPr>
        <a:xfrm>
          <a:off x="7846060" y="18355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59689</xdr:rowOff>
    </xdr:to>
    <xdr:cxnSp macro="">
      <xdr:nvCxnSpPr>
        <xdr:cNvPr id="484" name="直線コネクタ 483">
          <a:extLst>
            <a:ext uri="{FF2B5EF4-FFF2-40B4-BE49-F238E27FC236}">
              <a16:creationId xmlns:a16="http://schemas.microsoft.com/office/drawing/2014/main" id="{72170BF6-5E66-4F55-8CE4-4E5BDEAB64D1}"/>
            </a:ext>
          </a:extLst>
        </xdr:cNvPr>
        <xdr:cNvCxnSpPr/>
      </xdr:nvCxnSpPr>
      <xdr:spPr>
        <a:xfrm flipV="1">
          <a:off x="7889240" y="18398490"/>
          <a:ext cx="79756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5" name="楕円 484">
          <a:extLst>
            <a:ext uri="{FF2B5EF4-FFF2-40B4-BE49-F238E27FC236}">
              <a16:creationId xmlns:a16="http://schemas.microsoft.com/office/drawing/2014/main" id="{53D164E9-4B2D-46D6-9AED-EC54193B62DE}"/>
            </a:ext>
          </a:extLst>
        </xdr:cNvPr>
        <xdr:cNvSpPr/>
      </xdr:nvSpPr>
      <xdr:spPr>
        <a:xfrm>
          <a:off x="7029450" y="183572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59689</xdr:rowOff>
    </xdr:from>
    <xdr:to>
      <xdr:col>45</xdr:col>
      <xdr:colOff>177800</xdr:colOff>
      <xdr:row>107</xdr:row>
      <xdr:rowOff>60961</xdr:rowOff>
    </xdr:to>
    <xdr:cxnSp macro="">
      <xdr:nvCxnSpPr>
        <xdr:cNvPr id="486" name="直線コネクタ 485">
          <a:extLst>
            <a:ext uri="{FF2B5EF4-FFF2-40B4-BE49-F238E27FC236}">
              <a16:creationId xmlns:a16="http://schemas.microsoft.com/office/drawing/2014/main" id="{353635E6-C046-4243-9563-980ED74CEA1D}"/>
            </a:ext>
          </a:extLst>
        </xdr:cNvPr>
        <xdr:cNvCxnSpPr/>
      </xdr:nvCxnSpPr>
      <xdr:spPr>
        <a:xfrm flipV="1">
          <a:off x="7084060" y="18401029"/>
          <a:ext cx="80518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12700</xdr:rowOff>
    </xdr:from>
    <xdr:to>
      <xdr:col>36</xdr:col>
      <xdr:colOff>165100</xdr:colOff>
      <xdr:row>107</xdr:row>
      <xdr:rowOff>114300</xdr:rowOff>
    </xdr:to>
    <xdr:sp macro="" textlink="">
      <xdr:nvSpPr>
        <xdr:cNvPr id="487" name="楕円 486">
          <a:extLst>
            <a:ext uri="{FF2B5EF4-FFF2-40B4-BE49-F238E27FC236}">
              <a16:creationId xmlns:a16="http://schemas.microsoft.com/office/drawing/2014/main" id="{A6262EA6-900D-4E99-9E68-C0DEDD5BA577}"/>
            </a:ext>
          </a:extLst>
        </xdr:cNvPr>
        <xdr:cNvSpPr/>
      </xdr:nvSpPr>
      <xdr:spPr>
        <a:xfrm>
          <a:off x="6231890" y="183616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60961</xdr:rowOff>
    </xdr:from>
    <xdr:to>
      <xdr:col>41</xdr:col>
      <xdr:colOff>50800</xdr:colOff>
      <xdr:row>107</xdr:row>
      <xdr:rowOff>63500</xdr:rowOff>
    </xdr:to>
    <xdr:cxnSp macro="">
      <xdr:nvCxnSpPr>
        <xdr:cNvPr id="488" name="直線コネクタ 487">
          <a:extLst>
            <a:ext uri="{FF2B5EF4-FFF2-40B4-BE49-F238E27FC236}">
              <a16:creationId xmlns:a16="http://schemas.microsoft.com/office/drawing/2014/main" id="{55DE12F2-D765-4294-85B8-8EE4210A73C6}"/>
            </a:ext>
          </a:extLst>
        </xdr:cNvPr>
        <xdr:cNvCxnSpPr/>
      </xdr:nvCxnSpPr>
      <xdr:spPr>
        <a:xfrm flipV="1">
          <a:off x="6286500" y="18402301"/>
          <a:ext cx="79756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489" name="n_1aveValue【市民会館】&#10;一人当たり面積">
          <a:extLst>
            <a:ext uri="{FF2B5EF4-FFF2-40B4-BE49-F238E27FC236}">
              <a16:creationId xmlns:a16="http://schemas.microsoft.com/office/drawing/2014/main" id="{CA6A1F91-88EA-4C98-8673-7908888A4149}"/>
            </a:ext>
          </a:extLst>
        </xdr:cNvPr>
        <xdr:cNvSpPr txBox="1"/>
      </xdr:nvSpPr>
      <xdr:spPr>
        <a:xfrm>
          <a:off x="8454467" y="18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aveValue【市民会館】&#10;一人当たり面積">
          <a:extLst>
            <a:ext uri="{FF2B5EF4-FFF2-40B4-BE49-F238E27FC236}">
              <a16:creationId xmlns:a16="http://schemas.microsoft.com/office/drawing/2014/main" id="{9B35E3D2-3641-434B-B66D-61C308FC930F}"/>
            </a:ext>
          </a:extLst>
        </xdr:cNvPr>
        <xdr:cNvSpPr txBox="1"/>
      </xdr:nvSpPr>
      <xdr:spPr>
        <a:xfrm>
          <a:off x="7673417" y="184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491" name="n_3aveValue【市民会館】&#10;一人当たり面積">
          <a:extLst>
            <a:ext uri="{FF2B5EF4-FFF2-40B4-BE49-F238E27FC236}">
              <a16:creationId xmlns:a16="http://schemas.microsoft.com/office/drawing/2014/main" id="{70D1E496-C1D1-4F36-8A37-DBE724D0A433}"/>
            </a:ext>
          </a:extLst>
        </xdr:cNvPr>
        <xdr:cNvSpPr txBox="1"/>
      </xdr:nvSpPr>
      <xdr:spPr>
        <a:xfrm>
          <a:off x="6866332"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92" name="n_4aveValue【市民会館】&#10;一人当たり面積">
          <a:extLst>
            <a:ext uri="{FF2B5EF4-FFF2-40B4-BE49-F238E27FC236}">
              <a16:creationId xmlns:a16="http://schemas.microsoft.com/office/drawing/2014/main" id="{A599D275-526D-42C8-B512-737F14061585}"/>
            </a:ext>
          </a:extLst>
        </xdr:cNvPr>
        <xdr:cNvSpPr txBox="1"/>
      </xdr:nvSpPr>
      <xdr:spPr>
        <a:xfrm>
          <a:off x="6068772" y="184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124477</xdr:rowOff>
    </xdr:from>
    <xdr:ext cx="469744" cy="259045"/>
    <xdr:sp macro="" textlink="">
      <xdr:nvSpPr>
        <xdr:cNvPr id="493" name="n_1mainValue【市民会館】&#10;一人当たり面積">
          <a:extLst>
            <a:ext uri="{FF2B5EF4-FFF2-40B4-BE49-F238E27FC236}">
              <a16:creationId xmlns:a16="http://schemas.microsoft.com/office/drawing/2014/main" id="{0E11A83A-88FD-43FD-9E06-AD565BDCFD7B}"/>
            </a:ext>
          </a:extLst>
        </xdr:cNvPr>
        <xdr:cNvSpPr txBox="1"/>
      </xdr:nvSpPr>
      <xdr:spPr>
        <a:xfrm>
          <a:off x="845446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127016</xdr:rowOff>
    </xdr:from>
    <xdr:ext cx="469744" cy="259045"/>
    <xdr:sp macro="" textlink="">
      <xdr:nvSpPr>
        <xdr:cNvPr id="494" name="n_2mainValue【市民会館】&#10;一人当たり面積">
          <a:extLst>
            <a:ext uri="{FF2B5EF4-FFF2-40B4-BE49-F238E27FC236}">
              <a16:creationId xmlns:a16="http://schemas.microsoft.com/office/drawing/2014/main" id="{EA8117DC-EB87-4B2F-BA90-ECFBCF570487}"/>
            </a:ext>
          </a:extLst>
        </xdr:cNvPr>
        <xdr:cNvSpPr txBox="1"/>
      </xdr:nvSpPr>
      <xdr:spPr>
        <a:xfrm>
          <a:off x="7673417" y="181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128288</xdr:rowOff>
    </xdr:from>
    <xdr:ext cx="469744" cy="259045"/>
    <xdr:sp macro="" textlink="">
      <xdr:nvSpPr>
        <xdr:cNvPr id="495" name="n_3mainValue【市民会館】&#10;一人当たり面積">
          <a:extLst>
            <a:ext uri="{FF2B5EF4-FFF2-40B4-BE49-F238E27FC236}">
              <a16:creationId xmlns:a16="http://schemas.microsoft.com/office/drawing/2014/main" id="{9194242D-6E06-471A-BE59-51D53EDB2E8E}"/>
            </a:ext>
          </a:extLst>
        </xdr:cNvPr>
        <xdr:cNvSpPr txBox="1"/>
      </xdr:nvSpPr>
      <xdr:spPr>
        <a:xfrm>
          <a:off x="6866332" y="1813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130827</xdr:rowOff>
    </xdr:from>
    <xdr:ext cx="469744" cy="259045"/>
    <xdr:sp macro="" textlink="">
      <xdr:nvSpPr>
        <xdr:cNvPr id="496" name="n_4mainValue【市民会館】&#10;一人当たり面積">
          <a:extLst>
            <a:ext uri="{FF2B5EF4-FFF2-40B4-BE49-F238E27FC236}">
              <a16:creationId xmlns:a16="http://schemas.microsoft.com/office/drawing/2014/main" id="{6D2F528D-B5A4-42A9-801A-CA2FDD2B1DFA}"/>
            </a:ext>
          </a:extLst>
        </xdr:cNvPr>
        <xdr:cNvSpPr txBox="1"/>
      </xdr:nvSpPr>
      <xdr:spPr>
        <a:xfrm>
          <a:off x="6068772" y="181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BC934031-6102-4263-AE6D-585E53ED81F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8330457-DB82-4431-8118-BA616D528BB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02153E7-F5DD-4D34-B4C6-A0261C93064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FC841F01-EC45-4979-BFE7-FDD280D2795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40251D5-D72F-4860-93AD-C711FF99227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CD73B400-B97A-4085-9F2A-9AF2126EB9A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40F0EEA3-099C-456E-896C-531B5E5E8B3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E2813A1D-363C-4101-97A5-F3436C87D5D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EA659A88-43A3-4B4E-BB98-328EC4BAB886}"/>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B9B53A9F-A2AD-4648-A745-6CE7C2D3E69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81ED91F-B78B-4DB9-8395-E272EB12F6E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34D47777-E67F-45E6-9D8A-75F811CCBEC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CB0C5FE8-AD45-4AE3-8F80-7BC837ED22F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40854BAD-E7BA-4BE0-8443-1471ADB2A56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BA22660C-5509-4DCB-84B5-E4DA626F6259}"/>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2BBF33F3-9609-4B30-9742-E4B007F700C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63111A70-1D76-478A-B616-B1611BA2425B}"/>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C046FB55-DBCD-47CF-8F1B-57A1924A2C0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AC730F59-13C7-4798-B179-4CB8963ED9F6}"/>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19242684-AE82-4626-8AF0-75CDE5D2D97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E672191-B3A3-475F-8DE7-BE14A7E39BBD}"/>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52D6BF91-5E55-4113-963B-B6DA943ADBA5}"/>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248526F9-B759-48F8-8128-97FB142BFEF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CC7F119-0162-44F9-913A-7A27B646801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A2DBD097-93CD-42FE-BD08-B40A92574F90}"/>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1B3D5AAB-AA53-475B-BB13-A8AD8E6CA1D7}"/>
            </a:ext>
          </a:extLst>
        </xdr:cNvPr>
        <xdr:cNvCxnSpPr/>
      </xdr:nvCxnSpPr>
      <xdr:spPr>
        <a:xfrm flipV="1">
          <a:off x="14703424" y="5756366"/>
          <a:ext cx="0" cy="15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698D5AC7-B96C-4C9E-BFBE-695A69B15771}"/>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E81C4D29-2ED8-444D-A754-264A68211F6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A1ED08F4-DF07-4146-B06F-AABB60CB6CC8}"/>
            </a:ext>
          </a:extLst>
        </xdr:cNvPr>
        <xdr:cNvSpPr txBox="1"/>
      </xdr:nvSpPr>
      <xdr:spPr>
        <a:xfrm>
          <a:off x="14742160" y="5537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E08AE2DA-3675-4BB0-A98B-39F97533BC26}"/>
            </a:ext>
          </a:extLst>
        </xdr:cNvPr>
        <xdr:cNvCxnSpPr/>
      </xdr:nvCxnSpPr>
      <xdr:spPr>
        <a:xfrm>
          <a:off x="1461135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CE1AAB0F-A252-484A-9878-27D35FEB337F}"/>
            </a:ext>
          </a:extLst>
        </xdr:cNvPr>
        <xdr:cNvSpPr txBox="1"/>
      </xdr:nvSpPr>
      <xdr:spPr>
        <a:xfrm>
          <a:off x="14742160" y="6636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EA3C3AAC-F0CB-4CDA-BFEA-0E8536034BB6}"/>
            </a:ext>
          </a:extLst>
        </xdr:cNvPr>
        <xdr:cNvSpPr/>
      </xdr:nvSpPr>
      <xdr:spPr>
        <a:xfrm>
          <a:off x="14649450" y="66545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926C5CAC-77F7-4769-B931-C3C2B6E85FDA}"/>
            </a:ext>
          </a:extLst>
        </xdr:cNvPr>
        <xdr:cNvSpPr/>
      </xdr:nvSpPr>
      <xdr:spPr>
        <a:xfrm>
          <a:off x="13887450" y="66779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ACF25232-B5BB-4DEE-B5F0-DDD495BF2871}"/>
            </a:ext>
          </a:extLst>
        </xdr:cNvPr>
        <xdr:cNvSpPr/>
      </xdr:nvSpPr>
      <xdr:spPr>
        <a:xfrm>
          <a:off x="13089890" y="665616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147A6AAA-D65A-4AE8-BB8A-6671BF7B7FB3}"/>
            </a:ext>
          </a:extLst>
        </xdr:cNvPr>
        <xdr:cNvSpPr/>
      </xdr:nvSpPr>
      <xdr:spPr>
        <a:xfrm>
          <a:off x="12303760" y="65726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C5E28A69-6D4F-40B6-BD0E-E6497B405D1E}"/>
            </a:ext>
          </a:extLst>
        </xdr:cNvPr>
        <xdr:cNvSpPr/>
      </xdr:nvSpPr>
      <xdr:spPr>
        <a:xfrm>
          <a:off x="11487150" y="653505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C58EF25-B287-40A5-ACB9-0278B553716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545CBBD-BE4A-40A7-96F9-A31FACB85F3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AF20DE8-8E88-4AAD-90B0-BF76F2CB147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7479735-B865-47BC-A365-D6865B39CF7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9522758-C553-4A58-9272-FDF2FE57E1B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38" name="楕円 537">
          <a:extLst>
            <a:ext uri="{FF2B5EF4-FFF2-40B4-BE49-F238E27FC236}">
              <a16:creationId xmlns:a16="http://schemas.microsoft.com/office/drawing/2014/main" id="{1F33216C-145E-4C4F-9F71-8AD3BBBA012B}"/>
            </a:ext>
          </a:extLst>
        </xdr:cNvPr>
        <xdr:cNvSpPr/>
      </xdr:nvSpPr>
      <xdr:spPr>
        <a:xfrm>
          <a:off x="14649450" y="63461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78C5A192-6081-48BA-9C77-B6734D9A5A4C}"/>
            </a:ext>
          </a:extLst>
        </xdr:cNvPr>
        <xdr:cNvSpPr txBox="1"/>
      </xdr:nvSpPr>
      <xdr:spPr>
        <a:xfrm>
          <a:off x="1474216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40" name="楕円 539">
          <a:extLst>
            <a:ext uri="{FF2B5EF4-FFF2-40B4-BE49-F238E27FC236}">
              <a16:creationId xmlns:a16="http://schemas.microsoft.com/office/drawing/2014/main" id="{D6079A10-F09D-46CB-9E0A-433D320BE179}"/>
            </a:ext>
          </a:extLst>
        </xdr:cNvPr>
        <xdr:cNvSpPr/>
      </xdr:nvSpPr>
      <xdr:spPr>
        <a:xfrm>
          <a:off x="13887450" y="6942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40</xdr:row>
      <xdr:rowOff>133350</xdr:rowOff>
    </xdr:to>
    <xdr:cxnSp macro="">
      <xdr:nvCxnSpPr>
        <xdr:cNvPr id="541" name="直線コネクタ 540">
          <a:extLst>
            <a:ext uri="{FF2B5EF4-FFF2-40B4-BE49-F238E27FC236}">
              <a16:creationId xmlns:a16="http://schemas.microsoft.com/office/drawing/2014/main" id="{7382E243-9FDD-452C-9FD1-9C4A74168688}"/>
            </a:ext>
          </a:extLst>
        </xdr:cNvPr>
        <xdr:cNvCxnSpPr/>
      </xdr:nvCxnSpPr>
      <xdr:spPr>
        <a:xfrm flipV="1">
          <a:off x="13942060" y="6400800"/>
          <a:ext cx="762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542" name="楕円 541">
          <a:extLst>
            <a:ext uri="{FF2B5EF4-FFF2-40B4-BE49-F238E27FC236}">
              <a16:creationId xmlns:a16="http://schemas.microsoft.com/office/drawing/2014/main" id="{D10E1944-77A6-430A-8BAF-1682AEE367F9}"/>
            </a:ext>
          </a:extLst>
        </xdr:cNvPr>
        <xdr:cNvSpPr/>
      </xdr:nvSpPr>
      <xdr:spPr>
        <a:xfrm>
          <a:off x="13089890" y="691660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105591</xdr:rowOff>
    </xdr:from>
    <xdr:to>
      <xdr:col>81</xdr:col>
      <xdr:colOff>50800</xdr:colOff>
      <xdr:row>40</xdr:row>
      <xdr:rowOff>133350</xdr:rowOff>
    </xdr:to>
    <xdr:cxnSp macro="">
      <xdr:nvCxnSpPr>
        <xdr:cNvPr id="543" name="直線コネクタ 542">
          <a:extLst>
            <a:ext uri="{FF2B5EF4-FFF2-40B4-BE49-F238E27FC236}">
              <a16:creationId xmlns:a16="http://schemas.microsoft.com/office/drawing/2014/main" id="{15B75956-E709-4865-B5F8-97746D920883}"/>
            </a:ext>
          </a:extLst>
        </xdr:cNvPr>
        <xdr:cNvCxnSpPr/>
      </xdr:nvCxnSpPr>
      <xdr:spPr>
        <a:xfrm>
          <a:off x="13144500" y="6961686"/>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544" name="楕円 543">
          <a:extLst>
            <a:ext uri="{FF2B5EF4-FFF2-40B4-BE49-F238E27FC236}">
              <a16:creationId xmlns:a16="http://schemas.microsoft.com/office/drawing/2014/main" id="{1D1EA6F7-7B0E-4327-B016-5B8B1C9184B2}"/>
            </a:ext>
          </a:extLst>
        </xdr:cNvPr>
        <xdr:cNvSpPr/>
      </xdr:nvSpPr>
      <xdr:spPr>
        <a:xfrm>
          <a:off x="12303760" y="687795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105591</xdr:rowOff>
    </xdr:to>
    <xdr:cxnSp macro="">
      <xdr:nvCxnSpPr>
        <xdr:cNvPr id="545" name="直線コネクタ 544">
          <a:extLst>
            <a:ext uri="{FF2B5EF4-FFF2-40B4-BE49-F238E27FC236}">
              <a16:creationId xmlns:a16="http://schemas.microsoft.com/office/drawing/2014/main" id="{E03F61C1-827B-4903-BAB5-6549F076FBC1}"/>
            </a:ext>
          </a:extLst>
        </xdr:cNvPr>
        <xdr:cNvCxnSpPr/>
      </xdr:nvCxnSpPr>
      <xdr:spPr>
        <a:xfrm>
          <a:off x="12346940" y="6932567"/>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46" name="楕円 545">
          <a:extLst>
            <a:ext uri="{FF2B5EF4-FFF2-40B4-BE49-F238E27FC236}">
              <a16:creationId xmlns:a16="http://schemas.microsoft.com/office/drawing/2014/main" id="{2C7A6314-4B2B-431F-8428-962C47F77742}"/>
            </a:ext>
          </a:extLst>
        </xdr:cNvPr>
        <xdr:cNvSpPr/>
      </xdr:nvSpPr>
      <xdr:spPr>
        <a:xfrm>
          <a:off x="11487150" y="68461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37012</xdr:rowOff>
    </xdr:from>
    <xdr:to>
      <xdr:col>71</xdr:col>
      <xdr:colOff>177800</xdr:colOff>
      <xdr:row>40</xdr:row>
      <xdr:rowOff>74567</xdr:rowOff>
    </xdr:to>
    <xdr:cxnSp macro="">
      <xdr:nvCxnSpPr>
        <xdr:cNvPr id="547" name="直線コネクタ 546">
          <a:extLst>
            <a:ext uri="{FF2B5EF4-FFF2-40B4-BE49-F238E27FC236}">
              <a16:creationId xmlns:a16="http://schemas.microsoft.com/office/drawing/2014/main" id="{26768EE9-13AC-4097-9D01-D63E4716A5D7}"/>
            </a:ext>
          </a:extLst>
        </xdr:cNvPr>
        <xdr:cNvCxnSpPr/>
      </xdr:nvCxnSpPr>
      <xdr:spPr>
        <a:xfrm>
          <a:off x="11541760" y="6895012"/>
          <a:ext cx="80518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9E038AD4-8306-4A76-8D82-3F7776C5CD92}"/>
            </a:ext>
          </a:extLst>
        </xdr:cNvPr>
        <xdr:cNvSpPr txBox="1"/>
      </xdr:nvSpPr>
      <xdr:spPr>
        <a:xfrm>
          <a:off x="13738234" y="644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602410EA-54D2-4759-AE35-736F0C63ECF1}"/>
            </a:ext>
          </a:extLst>
        </xdr:cNvPr>
        <xdr:cNvSpPr txBox="1"/>
      </xdr:nvSpPr>
      <xdr:spPr>
        <a:xfrm>
          <a:off x="12957184" y="643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C93EDDF5-C44F-4493-808C-A9A0A2BCD6B8}"/>
            </a:ext>
          </a:extLst>
        </xdr:cNvPr>
        <xdr:cNvSpPr txBox="1"/>
      </xdr:nvSpPr>
      <xdr:spPr>
        <a:xfrm>
          <a:off x="12171054" y="635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197B5682-799A-4339-B0EA-2F5206F1C1F8}"/>
            </a:ext>
          </a:extLst>
        </xdr:cNvPr>
        <xdr:cNvSpPr txBox="1"/>
      </xdr:nvSpPr>
      <xdr:spPr>
        <a:xfrm>
          <a:off x="11354444" y="631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EAA8CB8D-2341-41DD-9B6B-EB8D31586379}"/>
            </a:ext>
          </a:extLst>
        </xdr:cNvPr>
        <xdr:cNvSpPr txBox="1"/>
      </xdr:nvSpPr>
      <xdr:spPr>
        <a:xfrm>
          <a:off x="1373823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5B21D6CA-E20C-4C82-920C-2337C5888C55}"/>
            </a:ext>
          </a:extLst>
        </xdr:cNvPr>
        <xdr:cNvSpPr txBox="1"/>
      </xdr:nvSpPr>
      <xdr:spPr>
        <a:xfrm>
          <a:off x="12957184" y="70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A2964BCA-6A8D-4B4C-8FD5-1D310EB0FB4A}"/>
            </a:ext>
          </a:extLst>
        </xdr:cNvPr>
        <xdr:cNvSpPr txBox="1"/>
      </xdr:nvSpPr>
      <xdr:spPr>
        <a:xfrm>
          <a:off x="1217105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A85000C0-1374-42A3-9482-D7C3ED20DA69}"/>
            </a:ext>
          </a:extLst>
        </xdr:cNvPr>
        <xdr:cNvSpPr txBox="1"/>
      </xdr:nvSpPr>
      <xdr:spPr>
        <a:xfrm>
          <a:off x="113544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111C6D97-870D-4DB6-BABF-8259A1EA0F2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1879CF56-88FB-482E-AB9F-DA0A67E2237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C63B0B64-2074-4A72-8C11-B9593A921B2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E797B9AB-F047-4F23-9DEB-069F5464542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EEE8FEE2-8561-4421-A626-D512E7DD2CF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9EF53792-8AB3-4019-B00B-38A0A16250E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167FEE87-EF04-4D9D-B78B-B6705579AC9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B540B624-132D-43B7-A6EB-5D380C3B251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75FECF2A-B2B2-4427-8EAE-5E124D72FCB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A14386E5-2048-4C73-A1A5-80D69CE1C79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CD19439B-1356-4488-968A-036431A8A880}"/>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8BEB041A-803E-4397-AE65-48B87453FE96}"/>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4FD88D0B-C5FF-4EE6-9DAB-2AAB5DCCCAA5}"/>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7B2A6241-1571-49BE-8A21-E705327B4CC4}"/>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D3EB4E7-D972-442C-B105-6317E1DA56FA}"/>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5D97AADF-A406-4832-B4E8-C172B2C185F4}"/>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FD057B46-06FD-4BB0-BE82-2EFC87DD133E}"/>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527AE179-150F-4AC9-B777-407D1F7FC74F}"/>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EFE6DBA5-4695-4565-AEA4-19738F0F7D9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5DFE15C8-7DE2-4B33-81D5-7FAE0D30054A}"/>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B66B6146-C4E2-449D-BA96-D54411E8819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5112A9C6-3134-4074-B668-9BE06E30C8B9}"/>
            </a:ext>
          </a:extLst>
        </xdr:cNvPr>
        <xdr:cNvCxnSpPr/>
      </xdr:nvCxnSpPr>
      <xdr:spPr>
        <a:xfrm flipV="1">
          <a:off x="19947254" y="568033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C5224649-DB9E-444F-8C5A-50CEEACAB158}"/>
            </a:ext>
          </a:extLst>
        </xdr:cNvPr>
        <xdr:cNvSpPr txBox="1"/>
      </xdr:nvSpPr>
      <xdr:spPr>
        <a:xfrm>
          <a:off x="19985990" y="715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69C9BE66-9048-4293-8939-70983701905E}"/>
            </a:ext>
          </a:extLst>
        </xdr:cNvPr>
        <xdr:cNvCxnSpPr/>
      </xdr:nvCxnSpPr>
      <xdr:spPr>
        <a:xfrm>
          <a:off x="19885660" y="7162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55ABC9BB-21B4-4206-873B-AF35AD517094}"/>
            </a:ext>
          </a:extLst>
        </xdr:cNvPr>
        <xdr:cNvSpPr txBox="1"/>
      </xdr:nvSpPr>
      <xdr:spPr>
        <a:xfrm>
          <a:off x="19985990" y="544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7D76727-A47D-4161-BD29-A1828F05E129}"/>
            </a:ext>
          </a:extLst>
        </xdr:cNvPr>
        <xdr:cNvCxnSpPr/>
      </xdr:nvCxnSpPr>
      <xdr:spPr>
        <a:xfrm>
          <a:off x="19885660" y="5680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D26BDEED-3889-4D29-BCA4-EFE6E9ACBA5C}"/>
            </a:ext>
          </a:extLst>
        </xdr:cNvPr>
        <xdr:cNvSpPr txBox="1"/>
      </xdr:nvSpPr>
      <xdr:spPr>
        <a:xfrm>
          <a:off x="19985990" y="6819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FDA09E4A-9978-4ECB-A239-C139C441F058}"/>
            </a:ext>
          </a:extLst>
        </xdr:cNvPr>
        <xdr:cNvSpPr/>
      </xdr:nvSpPr>
      <xdr:spPr>
        <a:xfrm>
          <a:off x="19904710" y="68468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C12F336F-1137-4D20-856E-33732E3E458B}"/>
            </a:ext>
          </a:extLst>
        </xdr:cNvPr>
        <xdr:cNvSpPr/>
      </xdr:nvSpPr>
      <xdr:spPr>
        <a:xfrm>
          <a:off x="19161760" y="68448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1E9DCECF-0195-4763-A437-CF900B3858B8}"/>
            </a:ext>
          </a:extLst>
        </xdr:cNvPr>
        <xdr:cNvSpPr/>
      </xdr:nvSpPr>
      <xdr:spPr>
        <a:xfrm>
          <a:off x="18345150" y="688078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4083B36F-C750-4EF9-9261-1BC3C5EB92BF}"/>
            </a:ext>
          </a:extLst>
        </xdr:cNvPr>
        <xdr:cNvSpPr/>
      </xdr:nvSpPr>
      <xdr:spPr>
        <a:xfrm>
          <a:off x="17547590" y="688880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4F9D0FD2-D292-498D-B600-43C56111B630}"/>
            </a:ext>
          </a:extLst>
        </xdr:cNvPr>
        <xdr:cNvSpPr/>
      </xdr:nvSpPr>
      <xdr:spPr>
        <a:xfrm>
          <a:off x="16761460" y="6896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1F30741-B777-434A-8419-EAE3F488780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6A44B79-4A29-48ED-8E0B-5A190B8A288E}"/>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9D7E4E2-3F55-4D24-BD0A-CFEC6F92E42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72757DA-E7ED-404F-A8AD-2E677146D84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3771E2F-E559-4649-AEC8-3108F76DB3C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153034</xdr:rowOff>
    </xdr:from>
    <xdr:to>
      <xdr:col>116</xdr:col>
      <xdr:colOff>114300</xdr:colOff>
      <xdr:row>40</xdr:row>
      <xdr:rowOff>83184</xdr:rowOff>
    </xdr:to>
    <xdr:sp macro="" textlink="">
      <xdr:nvSpPr>
        <xdr:cNvPr id="593" name="楕円 592">
          <a:extLst>
            <a:ext uri="{FF2B5EF4-FFF2-40B4-BE49-F238E27FC236}">
              <a16:creationId xmlns:a16="http://schemas.microsoft.com/office/drawing/2014/main" id="{F907885E-1B7B-4187-B2BB-DEE1836FD933}"/>
            </a:ext>
          </a:extLst>
        </xdr:cNvPr>
        <xdr:cNvSpPr/>
      </xdr:nvSpPr>
      <xdr:spPr>
        <a:xfrm>
          <a:off x="19904710" y="68395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4461</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86DBC809-5F01-42B2-96E9-31A9F459C476}"/>
            </a:ext>
          </a:extLst>
        </xdr:cNvPr>
        <xdr:cNvSpPr txBox="1"/>
      </xdr:nvSpPr>
      <xdr:spPr>
        <a:xfrm>
          <a:off x="19985990" y="669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107693</xdr:rowOff>
    </xdr:from>
    <xdr:to>
      <xdr:col>112</xdr:col>
      <xdr:colOff>38100</xdr:colOff>
      <xdr:row>41</xdr:row>
      <xdr:rowOff>37843</xdr:rowOff>
    </xdr:to>
    <xdr:sp macro="" textlink="">
      <xdr:nvSpPr>
        <xdr:cNvPr id="595" name="楕円 594">
          <a:extLst>
            <a:ext uri="{FF2B5EF4-FFF2-40B4-BE49-F238E27FC236}">
              <a16:creationId xmlns:a16="http://schemas.microsoft.com/office/drawing/2014/main" id="{14138A1D-3936-422D-8C9F-A3542D1D88BF}"/>
            </a:ext>
          </a:extLst>
        </xdr:cNvPr>
        <xdr:cNvSpPr/>
      </xdr:nvSpPr>
      <xdr:spPr>
        <a:xfrm>
          <a:off x="19161760" y="69637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32384</xdr:rowOff>
    </xdr:from>
    <xdr:to>
      <xdr:col>116</xdr:col>
      <xdr:colOff>63500</xdr:colOff>
      <xdr:row>40</xdr:row>
      <xdr:rowOff>158493</xdr:rowOff>
    </xdr:to>
    <xdr:cxnSp macro="">
      <xdr:nvCxnSpPr>
        <xdr:cNvPr id="596" name="直線コネクタ 595">
          <a:extLst>
            <a:ext uri="{FF2B5EF4-FFF2-40B4-BE49-F238E27FC236}">
              <a16:creationId xmlns:a16="http://schemas.microsoft.com/office/drawing/2014/main" id="{FF586B44-56F0-4541-ABA9-05BF0FC75183}"/>
            </a:ext>
          </a:extLst>
        </xdr:cNvPr>
        <xdr:cNvCxnSpPr/>
      </xdr:nvCxnSpPr>
      <xdr:spPr>
        <a:xfrm flipV="1">
          <a:off x="19204940" y="6888479"/>
          <a:ext cx="742950" cy="12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109083</xdr:rowOff>
    </xdr:from>
    <xdr:to>
      <xdr:col>107</xdr:col>
      <xdr:colOff>101600</xdr:colOff>
      <xdr:row>41</xdr:row>
      <xdr:rowOff>39233</xdr:rowOff>
    </xdr:to>
    <xdr:sp macro="" textlink="">
      <xdr:nvSpPr>
        <xdr:cNvPr id="597" name="楕円 596">
          <a:extLst>
            <a:ext uri="{FF2B5EF4-FFF2-40B4-BE49-F238E27FC236}">
              <a16:creationId xmlns:a16="http://schemas.microsoft.com/office/drawing/2014/main" id="{26776603-6862-4F9D-9AFD-71228E014B50}"/>
            </a:ext>
          </a:extLst>
        </xdr:cNvPr>
        <xdr:cNvSpPr/>
      </xdr:nvSpPr>
      <xdr:spPr>
        <a:xfrm>
          <a:off x="18345150" y="69651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158493</xdr:rowOff>
    </xdr:from>
    <xdr:to>
      <xdr:col>111</xdr:col>
      <xdr:colOff>177800</xdr:colOff>
      <xdr:row>40</xdr:row>
      <xdr:rowOff>159883</xdr:rowOff>
    </xdr:to>
    <xdr:cxnSp macro="">
      <xdr:nvCxnSpPr>
        <xdr:cNvPr id="598" name="直線コネクタ 597">
          <a:extLst>
            <a:ext uri="{FF2B5EF4-FFF2-40B4-BE49-F238E27FC236}">
              <a16:creationId xmlns:a16="http://schemas.microsoft.com/office/drawing/2014/main" id="{5DDE1A1E-BFA0-4114-8F95-512DA97A8142}"/>
            </a:ext>
          </a:extLst>
        </xdr:cNvPr>
        <xdr:cNvCxnSpPr/>
      </xdr:nvCxnSpPr>
      <xdr:spPr>
        <a:xfrm flipV="1">
          <a:off x="18399760" y="7018398"/>
          <a:ext cx="80518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110222</xdr:rowOff>
    </xdr:from>
    <xdr:to>
      <xdr:col>102</xdr:col>
      <xdr:colOff>165100</xdr:colOff>
      <xdr:row>41</xdr:row>
      <xdr:rowOff>40372</xdr:rowOff>
    </xdr:to>
    <xdr:sp macro="" textlink="">
      <xdr:nvSpPr>
        <xdr:cNvPr id="599" name="楕円 598">
          <a:extLst>
            <a:ext uri="{FF2B5EF4-FFF2-40B4-BE49-F238E27FC236}">
              <a16:creationId xmlns:a16="http://schemas.microsoft.com/office/drawing/2014/main" id="{5D18F7A6-8354-46E0-886F-D8AC1C186BA9}"/>
            </a:ext>
          </a:extLst>
        </xdr:cNvPr>
        <xdr:cNvSpPr/>
      </xdr:nvSpPr>
      <xdr:spPr>
        <a:xfrm>
          <a:off x="17547590" y="696631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159883</xdr:rowOff>
    </xdr:from>
    <xdr:to>
      <xdr:col>107</xdr:col>
      <xdr:colOff>50800</xdr:colOff>
      <xdr:row>40</xdr:row>
      <xdr:rowOff>161022</xdr:rowOff>
    </xdr:to>
    <xdr:cxnSp macro="">
      <xdr:nvCxnSpPr>
        <xdr:cNvPr id="600" name="直線コネクタ 599">
          <a:extLst>
            <a:ext uri="{FF2B5EF4-FFF2-40B4-BE49-F238E27FC236}">
              <a16:creationId xmlns:a16="http://schemas.microsoft.com/office/drawing/2014/main" id="{378C2EE6-D25F-498F-96BF-EF0F7DE9DF56}"/>
            </a:ext>
          </a:extLst>
        </xdr:cNvPr>
        <xdr:cNvCxnSpPr/>
      </xdr:nvCxnSpPr>
      <xdr:spPr>
        <a:xfrm flipV="1">
          <a:off x="17602200" y="7019788"/>
          <a:ext cx="79756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111578</xdr:rowOff>
    </xdr:from>
    <xdr:to>
      <xdr:col>98</xdr:col>
      <xdr:colOff>38100</xdr:colOff>
      <xdr:row>41</xdr:row>
      <xdr:rowOff>41728</xdr:rowOff>
    </xdr:to>
    <xdr:sp macro="" textlink="">
      <xdr:nvSpPr>
        <xdr:cNvPr id="601" name="楕円 600">
          <a:extLst>
            <a:ext uri="{FF2B5EF4-FFF2-40B4-BE49-F238E27FC236}">
              <a16:creationId xmlns:a16="http://schemas.microsoft.com/office/drawing/2014/main" id="{945E69BE-A0D9-4B2F-9B44-D2D820DD681C}"/>
            </a:ext>
          </a:extLst>
        </xdr:cNvPr>
        <xdr:cNvSpPr/>
      </xdr:nvSpPr>
      <xdr:spPr>
        <a:xfrm>
          <a:off x="16761460" y="6969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161022</xdr:rowOff>
    </xdr:from>
    <xdr:to>
      <xdr:col>102</xdr:col>
      <xdr:colOff>114300</xdr:colOff>
      <xdr:row>40</xdr:row>
      <xdr:rowOff>162378</xdr:rowOff>
    </xdr:to>
    <xdr:cxnSp macro="">
      <xdr:nvCxnSpPr>
        <xdr:cNvPr id="602" name="直線コネクタ 601">
          <a:extLst>
            <a:ext uri="{FF2B5EF4-FFF2-40B4-BE49-F238E27FC236}">
              <a16:creationId xmlns:a16="http://schemas.microsoft.com/office/drawing/2014/main" id="{56347C52-90C7-4348-BF46-56F02B2EBE45}"/>
            </a:ext>
          </a:extLst>
        </xdr:cNvPr>
        <xdr:cNvCxnSpPr/>
      </xdr:nvCxnSpPr>
      <xdr:spPr>
        <a:xfrm flipV="1">
          <a:off x="16804640" y="7020927"/>
          <a:ext cx="79756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9AB7AF2F-E74A-41E4-AE87-5815B67DD4F0}"/>
            </a:ext>
          </a:extLst>
        </xdr:cNvPr>
        <xdr:cNvSpPr txBox="1"/>
      </xdr:nvSpPr>
      <xdr:spPr>
        <a:xfrm>
          <a:off x="18919405" y="66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57DE4E7F-77CC-429F-9104-3148ECC4FC42}"/>
            </a:ext>
          </a:extLst>
        </xdr:cNvPr>
        <xdr:cNvSpPr txBox="1"/>
      </xdr:nvSpPr>
      <xdr:spPr>
        <a:xfrm>
          <a:off x="18170671" y="66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8DC28214-2A72-45F0-98D3-A7B5D082F606}"/>
            </a:ext>
          </a:extLst>
        </xdr:cNvPr>
        <xdr:cNvSpPr txBox="1"/>
      </xdr:nvSpPr>
      <xdr:spPr>
        <a:xfrm>
          <a:off x="1735406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9154F7DB-E513-4AEC-8F2D-5F63AA0CCE9D}"/>
            </a:ext>
          </a:extLst>
        </xdr:cNvPr>
        <xdr:cNvSpPr txBox="1"/>
      </xdr:nvSpPr>
      <xdr:spPr>
        <a:xfrm>
          <a:off x="16556501" y="66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28970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ED3417B7-352D-4876-A26B-19B1D31D2415}"/>
            </a:ext>
          </a:extLst>
        </xdr:cNvPr>
        <xdr:cNvSpPr txBox="1"/>
      </xdr:nvSpPr>
      <xdr:spPr>
        <a:xfrm>
          <a:off x="18951721" y="70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30360</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32A27F2E-4138-4FC4-9AD1-61747EBF3C61}"/>
            </a:ext>
          </a:extLst>
        </xdr:cNvPr>
        <xdr:cNvSpPr txBox="1"/>
      </xdr:nvSpPr>
      <xdr:spPr>
        <a:xfrm>
          <a:off x="18170671" y="70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31499</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68F46D4A-4A63-4F96-9775-A95E30F93A82}"/>
            </a:ext>
          </a:extLst>
        </xdr:cNvPr>
        <xdr:cNvSpPr txBox="1"/>
      </xdr:nvSpPr>
      <xdr:spPr>
        <a:xfrm>
          <a:off x="17354061" y="70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32855</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88BBED36-C3B5-4AF9-A1CD-32D3ACA99D63}"/>
            </a:ext>
          </a:extLst>
        </xdr:cNvPr>
        <xdr:cNvSpPr txBox="1"/>
      </xdr:nvSpPr>
      <xdr:spPr>
        <a:xfrm>
          <a:off x="16556501" y="70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A9144979-FD73-4F97-BEF5-AD473FA7D3F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E1FE8172-A45F-4599-9672-814BD451956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A1402749-EE9A-4EA3-9E3F-713FDCBEE9B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40AC102C-0D50-46F5-9F01-2D2E87FAE05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465EB2E6-0A24-4338-90EE-109FB1594B8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A11B7BCA-DAE6-4F94-9378-B7A7AB7B90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1A9A737D-C6D6-4DD0-831F-ECD4CE8647E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3F12A848-7361-4292-8B09-5865DE6A5B2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BE79EBB0-6ABA-445E-9814-DFB95F7ED11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B52E3E8-3C60-4012-BF29-DC027EAED161}"/>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9151055-F773-494D-811E-890415EB326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130ED2A9-4745-4BC8-A845-F8D2525CB1A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7E30D48E-1305-49F8-9E24-83127C8AA2A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262C4F1C-4F0A-41EF-9F49-6AEBACD4B73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263646A0-1628-40D7-9353-1864A2D5F8AA}"/>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D3519865-F28D-4414-A980-7A9C978FE48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3E76D8AF-8F37-4DC5-9789-EC79C9E5AE2E}"/>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9214DAD6-5979-46FC-9344-DF25E93B785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F8776302-9996-4B80-9FAE-C25B644A153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6EC29D9B-D3AE-4C88-9471-A37A2E9E062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39935FE1-92FD-470F-A2C7-8BDAAB5FE241}"/>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728CC582-BAE5-4B97-8325-62A1826D60D5}"/>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533E04C1-80C7-4AA5-AA5B-C525A40B7399}"/>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EC6D925F-977F-486D-A14F-2975F05A7D3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8240A9E3-AF7A-4393-BE90-877B0B71E5E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DB19776C-6109-4445-A2ED-8BA5FE5BB335}"/>
            </a:ext>
          </a:extLst>
        </xdr:cNvPr>
        <xdr:cNvCxnSpPr/>
      </xdr:nvCxnSpPr>
      <xdr:spPr>
        <a:xfrm flipV="1">
          <a:off x="14703424" y="9533980"/>
          <a:ext cx="0" cy="15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30EE20D-924C-44B7-BDDE-BFD64CF94D79}"/>
            </a:ext>
          </a:extLst>
        </xdr:cNvPr>
        <xdr:cNvSpPr txBox="1"/>
      </xdr:nvSpPr>
      <xdr:spPr>
        <a:xfrm>
          <a:off x="14742160" y="110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EDE3249B-2102-4EA1-9E80-EDB24858D6BE}"/>
            </a:ext>
          </a:extLst>
        </xdr:cNvPr>
        <xdr:cNvCxnSpPr/>
      </xdr:nvCxnSpPr>
      <xdr:spPr>
        <a:xfrm>
          <a:off x="14611350" y="1104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410763BA-95F1-4942-A2E1-3086401BA99C}"/>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8D6E8022-FDB3-4806-8680-A9FE44A3120E}"/>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AD506B84-CB56-4320-9983-05739579D520}"/>
            </a:ext>
          </a:extLst>
        </xdr:cNvPr>
        <xdr:cNvSpPr txBox="1"/>
      </xdr:nvSpPr>
      <xdr:spPr>
        <a:xfrm>
          <a:off x="14742160" y="10220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E86EDEEB-0A34-421C-9901-9F8FC00A03F7}"/>
            </a:ext>
          </a:extLst>
        </xdr:cNvPr>
        <xdr:cNvSpPr/>
      </xdr:nvSpPr>
      <xdr:spPr>
        <a:xfrm>
          <a:off x="14649450" y="1024817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37F85F25-2A73-439B-B16E-8A13BABC6AA8}"/>
            </a:ext>
          </a:extLst>
        </xdr:cNvPr>
        <xdr:cNvSpPr/>
      </xdr:nvSpPr>
      <xdr:spPr>
        <a:xfrm>
          <a:off x="13887450" y="102519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7B581A76-14C2-4988-A514-963FFE4CA960}"/>
            </a:ext>
          </a:extLst>
        </xdr:cNvPr>
        <xdr:cNvSpPr/>
      </xdr:nvSpPr>
      <xdr:spPr>
        <a:xfrm>
          <a:off x="13089890" y="102073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9C61C268-BA06-41D5-AC7F-73379175D85D}"/>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0D0A3537-38B6-43DE-8561-FFEF48059675}"/>
            </a:ext>
          </a:extLst>
        </xdr:cNvPr>
        <xdr:cNvSpPr/>
      </xdr:nvSpPr>
      <xdr:spPr>
        <a:xfrm>
          <a:off x="11487150" y="101613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3A9AD74-1DB1-4C2B-9754-6FC11ADDA61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2A32451-91E7-4A5D-900C-5C434CBA485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694857C-CAE4-49B3-8A37-9A58E39A76B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ED4FF54-09A7-4A92-9EA9-288CE9FDEC5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FF2BF8B-44BF-407E-816E-AD48F998D94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2" name="楕円 651">
          <a:extLst>
            <a:ext uri="{FF2B5EF4-FFF2-40B4-BE49-F238E27FC236}">
              <a16:creationId xmlns:a16="http://schemas.microsoft.com/office/drawing/2014/main" id="{9DCE9D0B-98B2-47C3-B861-6800FE6BEBBE}"/>
            </a:ext>
          </a:extLst>
        </xdr:cNvPr>
        <xdr:cNvSpPr/>
      </xdr:nvSpPr>
      <xdr:spPr>
        <a:xfrm>
          <a:off x="14649450" y="1023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EDD79F72-2AD7-4C00-9964-F7BE377E846E}"/>
            </a:ext>
          </a:extLst>
        </xdr:cNvPr>
        <xdr:cNvSpPr txBox="1"/>
      </xdr:nvSpPr>
      <xdr:spPr>
        <a:xfrm>
          <a:off x="14742160" y="100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54" name="楕円 653">
          <a:extLst>
            <a:ext uri="{FF2B5EF4-FFF2-40B4-BE49-F238E27FC236}">
              <a16:creationId xmlns:a16="http://schemas.microsoft.com/office/drawing/2014/main" id="{6ED7DAD8-FF83-428A-BB4B-C76A604CB6BC}"/>
            </a:ext>
          </a:extLst>
        </xdr:cNvPr>
        <xdr:cNvSpPr/>
      </xdr:nvSpPr>
      <xdr:spPr>
        <a:xfrm>
          <a:off x="13887450" y="102021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655" name="直線コネクタ 654">
          <a:extLst>
            <a:ext uri="{FF2B5EF4-FFF2-40B4-BE49-F238E27FC236}">
              <a16:creationId xmlns:a16="http://schemas.microsoft.com/office/drawing/2014/main" id="{113F303D-5BA2-432F-BF13-1A4DD0E907BB}"/>
            </a:ext>
          </a:extLst>
        </xdr:cNvPr>
        <xdr:cNvCxnSpPr/>
      </xdr:nvCxnSpPr>
      <xdr:spPr>
        <a:xfrm>
          <a:off x="13942060" y="10247267"/>
          <a:ext cx="762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656" name="楕円 655">
          <a:extLst>
            <a:ext uri="{FF2B5EF4-FFF2-40B4-BE49-F238E27FC236}">
              <a16:creationId xmlns:a16="http://schemas.microsoft.com/office/drawing/2014/main" id="{E311A38D-8C08-486A-B033-E8A7B24BBFE0}"/>
            </a:ext>
          </a:extLst>
        </xdr:cNvPr>
        <xdr:cNvSpPr/>
      </xdr:nvSpPr>
      <xdr:spPr>
        <a:xfrm>
          <a:off x="13089890" y="1016979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135527</xdr:rowOff>
    </xdr:to>
    <xdr:cxnSp macro="">
      <xdr:nvCxnSpPr>
        <xdr:cNvPr id="657" name="直線コネクタ 656">
          <a:extLst>
            <a:ext uri="{FF2B5EF4-FFF2-40B4-BE49-F238E27FC236}">
              <a16:creationId xmlns:a16="http://schemas.microsoft.com/office/drawing/2014/main" id="{DA6A1547-B664-4926-BCA7-DCA20075F732}"/>
            </a:ext>
          </a:extLst>
        </xdr:cNvPr>
        <xdr:cNvCxnSpPr/>
      </xdr:nvCxnSpPr>
      <xdr:spPr>
        <a:xfrm>
          <a:off x="13144500" y="10212977"/>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58" name="楕円 657">
          <a:extLst>
            <a:ext uri="{FF2B5EF4-FFF2-40B4-BE49-F238E27FC236}">
              <a16:creationId xmlns:a16="http://schemas.microsoft.com/office/drawing/2014/main" id="{EEDC8379-858D-4233-96A9-A7251AE2E891}"/>
            </a:ext>
          </a:extLst>
        </xdr:cNvPr>
        <xdr:cNvSpPr/>
      </xdr:nvSpPr>
      <xdr:spPr>
        <a:xfrm>
          <a:off x="12303760" y="10159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101237</xdr:rowOff>
    </xdr:to>
    <xdr:cxnSp macro="">
      <xdr:nvCxnSpPr>
        <xdr:cNvPr id="659" name="直線コネクタ 658">
          <a:extLst>
            <a:ext uri="{FF2B5EF4-FFF2-40B4-BE49-F238E27FC236}">
              <a16:creationId xmlns:a16="http://schemas.microsoft.com/office/drawing/2014/main" id="{8CE6D4E7-DF5F-472F-8C83-E945C74B51D3}"/>
            </a:ext>
          </a:extLst>
        </xdr:cNvPr>
        <xdr:cNvCxnSpPr/>
      </xdr:nvCxnSpPr>
      <xdr:spPr>
        <a:xfrm>
          <a:off x="12346940" y="10212433"/>
          <a:ext cx="79756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xdr:rowOff>
    </xdr:from>
    <xdr:to>
      <xdr:col>67</xdr:col>
      <xdr:colOff>101600</xdr:colOff>
      <xdr:row>59</xdr:row>
      <xdr:rowOff>106317</xdr:rowOff>
    </xdr:to>
    <xdr:sp macro="" textlink="">
      <xdr:nvSpPr>
        <xdr:cNvPr id="660" name="楕円 659">
          <a:extLst>
            <a:ext uri="{FF2B5EF4-FFF2-40B4-BE49-F238E27FC236}">
              <a16:creationId xmlns:a16="http://schemas.microsoft.com/office/drawing/2014/main" id="{A85F3DFA-CF8A-4FB6-800A-77EDA66AF9F2}"/>
            </a:ext>
          </a:extLst>
        </xdr:cNvPr>
        <xdr:cNvSpPr/>
      </xdr:nvSpPr>
      <xdr:spPr>
        <a:xfrm>
          <a:off x="11487150" y="101221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55517</xdr:rowOff>
    </xdr:from>
    <xdr:to>
      <xdr:col>71</xdr:col>
      <xdr:colOff>177800</xdr:colOff>
      <xdr:row>59</xdr:row>
      <xdr:rowOff>93073</xdr:rowOff>
    </xdr:to>
    <xdr:cxnSp macro="">
      <xdr:nvCxnSpPr>
        <xdr:cNvPr id="661" name="直線コネクタ 660">
          <a:extLst>
            <a:ext uri="{FF2B5EF4-FFF2-40B4-BE49-F238E27FC236}">
              <a16:creationId xmlns:a16="http://schemas.microsoft.com/office/drawing/2014/main" id="{2911624A-41A2-455A-AEAF-8A2AD67D5058}"/>
            </a:ext>
          </a:extLst>
        </xdr:cNvPr>
        <xdr:cNvCxnSpPr/>
      </xdr:nvCxnSpPr>
      <xdr:spPr>
        <a:xfrm>
          <a:off x="11541760" y="10174877"/>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265A4126-598E-4F01-B4D6-89626A16483B}"/>
            </a:ext>
          </a:extLst>
        </xdr:cNvPr>
        <xdr:cNvSpPr txBox="1"/>
      </xdr:nvSpPr>
      <xdr:spPr>
        <a:xfrm>
          <a:off x="1373823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BCF4A267-6AA5-43B8-BDB2-8C857F9522A2}"/>
            </a:ext>
          </a:extLst>
        </xdr:cNvPr>
        <xdr:cNvSpPr txBox="1"/>
      </xdr:nvSpPr>
      <xdr:spPr>
        <a:xfrm>
          <a:off x="12957184" y="1029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BA4B779-2EFD-4D16-B22F-0D387FB0EA67}"/>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F4AF46D3-FB13-482B-B59C-D6264849944A}"/>
            </a:ext>
          </a:extLst>
        </xdr:cNvPr>
        <xdr:cNvSpPr txBox="1"/>
      </xdr:nvSpPr>
      <xdr:spPr>
        <a:xfrm>
          <a:off x="113544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A313216A-C4BC-4BEE-8F11-3FA32E15D931}"/>
            </a:ext>
          </a:extLst>
        </xdr:cNvPr>
        <xdr:cNvSpPr txBox="1"/>
      </xdr:nvSpPr>
      <xdr:spPr>
        <a:xfrm>
          <a:off x="13738234" y="99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22B808D1-DD85-43E3-B34B-727D24EA6C17}"/>
            </a:ext>
          </a:extLst>
        </xdr:cNvPr>
        <xdr:cNvSpPr txBox="1"/>
      </xdr:nvSpPr>
      <xdr:spPr>
        <a:xfrm>
          <a:off x="1295718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13A0D05A-2713-4BD9-AE5D-E2817FCA9393}"/>
            </a:ext>
          </a:extLst>
        </xdr:cNvPr>
        <xdr:cNvSpPr txBox="1"/>
      </xdr:nvSpPr>
      <xdr:spPr>
        <a:xfrm>
          <a:off x="12171054" y="993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31F3D4B7-14DC-43F5-B4FE-63C41D741036}"/>
            </a:ext>
          </a:extLst>
        </xdr:cNvPr>
        <xdr:cNvSpPr txBox="1"/>
      </xdr:nvSpPr>
      <xdr:spPr>
        <a:xfrm>
          <a:off x="11354444" y="98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1D91FF83-8F3C-4DF8-99B1-4EFDF0EAC65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8173C759-C358-4AC8-AB3F-6991C5471FF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400B2221-A3AD-4F82-9165-6934FDB63CA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FAC86F34-AB12-477D-B94C-02042912F06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217991C7-92D2-411F-83EB-F45545BFE98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7F977C73-F321-40D2-8E83-CE043CBFD78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E4295C02-12BC-48C9-94D4-791EEEC7FD4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6C5D32C3-12D2-4D0F-85F9-EE6E86FDC97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EFA0C640-813F-46E9-8D50-70AFC533068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CF39C44A-8D3E-46CE-B082-CCDC755E3D7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BE5E72D3-2B3C-434C-86C7-1197A4A58768}"/>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EEB8903F-4E44-4BF1-BA87-BC282E0C9145}"/>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A9C45869-5D4D-4049-89D6-3A9C4CB910E1}"/>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CC14F646-1A24-4211-B69B-C3715F6805D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2EB6A889-B111-4448-AB69-DEDA07F3F047}"/>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4A79B309-F5FC-4F41-90DA-A0B82FDEE26C}"/>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7FBFE7A3-5DFA-4B83-BD5D-8D302EDB1623}"/>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16A6B738-867A-46A5-B168-85B7B1DF93AA}"/>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957A8F0-0182-43E3-9899-B5B394EA338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622CBA40-8D26-45C4-848C-6C301D44AD8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D40A4A5D-8429-4EDC-9EEE-E3CF39710F3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D5EB7D63-353C-4916-9C62-FD331BEC0639}"/>
            </a:ext>
          </a:extLst>
        </xdr:cNvPr>
        <xdr:cNvCxnSpPr/>
      </xdr:nvCxnSpPr>
      <xdr:spPr>
        <a:xfrm flipV="1">
          <a:off x="19947254" y="9571863"/>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F054E99-DD0D-476D-862C-7B3CC2EB511C}"/>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9FE386A4-574C-4088-A9A1-341EFD19EB64}"/>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5B71E7C-3B20-4881-ADE0-BD3F56DA37F7}"/>
            </a:ext>
          </a:extLst>
        </xdr:cNvPr>
        <xdr:cNvSpPr txBox="1"/>
      </xdr:nvSpPr>
      <xdr:spPr>
        <a:xfrm>
          <a:off x="19985990" y="93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B938DF91-1880-436B-A9F4-77795CEDCA44}"/>
            </a:ext>
          </a:extLst>
        </xdr:cNvPr>
        <xdr:cNvCxnSpPr/>
      </xdr:nvCxnSpPr>
      <xdr:spPr>
        <a:xfrm>
          <a:off x="19885660" y="9571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309BBFC-2E60-46D2-A8FE-3564DA9C3096}"/>
            </a:ext>
          </a:extLst>
        </xdr:cNvPr>
        <xdr:cNvSpPr txBox="1"/>
      </xdr:nvSpPr>
      <xdr:spPr>
        <a:xfrm>
          <a:off x="19985990" y="10582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AB314BAF-7C9A-4C00-9717-BEA83B865F95}"/>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AD8D4C7E-6AAB-42AA-85BF-174311DDF808}"/>
            </a:ext>
          </a:extLst>
        </xdr:cNvPr>
        <xdr:cNvSpPr/>
      </xdr:nvSpPr>
      <xdr:spPr>
        <a:xfrm>
          <a:off x="19161760" y="10569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4F00A5A4-EF46-4EA3-A70C-6154C55ADB20}"/>
            </a:ext>
          </a:extLst>
        </xdr:cNvPr>
        <xdr:cNvSpPr/>
      </xdr:nvSpPr>
      <xdr:spPr>
        <a:xfrm>
          <a:off x="1834515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2A54CB5F-867E-4AB9-8E82-1A2CF7ADF9B7}"/>
            </a:ext>
          </a:extLst>
        </xdr:cNvPr>
        <xdr:cNvSpPr/>
      </xdr:nvSpPr>
      <xdr:spPr>
        <a:xfrm>
          <a:off x="17547590" y="105855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740BB7DA-3165-4C83-9CED-4A16BD363F25}"/>
            </a:ext>
          </a:extLst>
        </xdr:cNvPr>
        <xdr:cNvSpPr/>
      </xdr:nvSpPr>
      <xdr:spPr>
        <a:xfrm>
          <a:off x="16761460" y="105935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27487CB-C19A-46FC-9305-2240F684575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F8E932E-F02A-4DF8-929C-EB501538D6C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079B537-795B-4485-9971-B26BF6ADD04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3B43854-A231-4FEF-8B05-FFA82925BB2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3FD9EE2-65AC-424A-A81C-208E90F936D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xdr:rowOff>
    </xdr:from>
    <xdr:to>
      <xdr:col>116</xdr:col>
      <xdr:colOff>114300</xdr:colOff>
      <xdr:row>60</xdr:row>
      <xdr:rowOff>114808</xdr:rowOff>
    </xdr:to>
    <xdr:sp macro="" textlink="">
      <xdr:nvSpPr>
        <xdr:cNvPr id="707" name="楕円 706">
          <a:extLst>
            <a:ext uri="{FF2B5EF4-FFF2-40B4-BE49-F238E27FC236}">
              <a16:creationId xmlns:a16="http://schemas.microsoft.com/office/drawing/2014/main" id="{466B815E-C031-4280-8523-587EEA3BD453}"/>
            </a:ext>
          </a:extLst>
        </xdr:cNvPr>
        <xdr:cNvSpPr/>
      </xdr:nvSpPr>
      <xdr:spPr>
        <a:xfrm>
          <a:off x="19904710" y="103040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36085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81988786-2624-4858-B84F-3DCEBEA38356}"/>
            </a:ext>
          </a:extLst>
        </xdr:cNvPr>
        <xdr:cNvSpPr txBox="1"/>
      </xdr:nvSpPr>
      <xdr:spPr>
        <a:xfrm>
          <a:off x="1998599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709" name="楕円 708">
          <a:extLst>
            <a:ext uri="{FF2B5EF4-FFF2-40B4-BE49-F238E27FC236}">
              <a16:creationId xmlns:a16="http://schemas.microsoft.com/office/drawing/2014/main" id="{1F36F2DD-3A9D-48CF-AF79-62D431CF5146}"/>
            </a:ext>
          </a:extLst>
        </xdr:cNvPr>
        <xdr:cNvSpPr/>
      </xdr:nvSpPr>
      <xdr:spPr>
        <a:xfrm>
          <a:off x="19161760" y="105570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61</xdr:row>
      <xdr:rowOff>153162</xdr:rowOff>
    </xdr:to>
    <xdr:cxnSp macro="">
      <xdr:nvCxnSpPr>
        <xdr:cNvPr id="710" name="直線コネクタ 709">
          <a:extLst>
            <a:ext uri="{FF2B5EF4-FFF2-40B4-BE49-F238E27FC236}">
              <a16:creationId xmlns:a16="http://schemas.microsoft.com/office/drawing/2014/main" id="{F7F0FB0E-7FEF-4CCA-AAE5-0801FFCAD11A}"/>
            </a:ext>
          </a:extLst>
        </xdr:cNvPr>
        <xdr:cNvCxnSpPr/>
      </xdr:nvCxnSpPr>
      <xdr:spPr>
        <a:xfrm flipV="1">
          <a:off x="19204940" y="10347198"/>
          <a:ext cx="74295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102362</xdr:rowOff>
    </xdr:from>
    <xdr:to>
      <xdr:col>107</xdr:col>
      <xdr:colOff>101600</xdr:colOff>
      <xdr:row>62</xdr:row>
      <xdr:rowOff>32512</xdr:rowOff>
    </xdr:to>
    <xdr:sp macro="" textlink="">
      <xdr:nvSpPr>
        <xdr:cNvPr id="711" name="楕円 710">
          <a:extLst>
            <a:ext uri="{FF2B5EF4-FFF2-40B4-BE49-F238E27FC236}">
              <a16:creationId xmlns:a16="http://schemas.microsoft.com/office/drawing/2014/main" id="{6DAE5069-F712-4670-8512-3F28EEC30CFA}"/>
            </a:ext>
          </a:extLst>
        </xdr:cNvPr>
        <xdr:cNvSpPr/>
      </xdr:nvSpPr>
      <xdr:spPr>
        <a:xfrm>
          <a:off x="18345150" y="105570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153162</xdr:rowOff>
    </xdr:to>
    <xdr:cxnSp macro="">
      <xdr:nvCxnSpPr>
        <xdr:cNvPr id="712" name="直線コネクタ 711">
          <a:extLst>
            <a:ext uri="{FF2B5EF4-FFF2-40B4-BE49-F238E27FC236}">
              <a16:creationId xmlns:a16="http://schemas.microsoft.com/office/drawing/2014/main" id="{54E6AB73-F35A-4D60-9730-81983AE4F47E}"/>
            </a:ext>
          </a:extLst>
        </xdr:cNvPr>
        <xdr:cNvCxnSpPr/>
      </xdr:nvCxnSpPr>
      <xdr:spPr>
        <a:xfrm>
          <a:off x="18399760" y="1061161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713" name="楕円 712">
          <a:extLst>
            <a:ext uri="{FF2B5EF4-FFF2-40B4-BE49-F238E27FC236}">
              <a16:creationId xmlns:a16="http://schemas.microsoft.com/office/drawing/2014/main" id="{A323F4F1-4D5F-4DD0-8252-86D1B7A96EFD}"/>
            </a:ext>
          </a:extLst>
        </xdr:cNvPr>
        <xdr:cNvSpPr/>
      </xdr:nvSpPr>
      <xdr:spPr>
        <a:xfrm>
          <a:off x="17547590" y="105634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153162</xdr:rowOff>
    </xdr:from>
    <xdr:to>
      <xdr:col>107</xdr:col>
      <xdr:colOff>50800</xdr:colOff>
      <xdr:row>61</xdr:row>
      <xdr:rowOff>157734</xdr:rowOff>
    </xdr:to>
    <xdr:cxnSp macro="">
      <xdr:nvCxnSpPr>
        <xdr:cNvPr id="714" name="直線コネクタ 713">
          <a:extLst>
            <a:ext uri="{FF2B5EF4-FFF2-40B4-BE49-F238E27FC236}">
              <a16:creationId xmlns:a16="http://schemas.microsoft.com/office/drawing/2014/main" id="{60301119-E5CB-4172-B4DA-0BA9B5F7704B}"/>
            </a:ext>
          </a:extLst>
        </xdr:cNvPr>
        <xdr:cNvCxnSpPr/>
      </xdr:nvCxnSpPr>
      <xdr:spPr>
        <a:xfrm flipV="1">
          <a:off x="17602200" y="1061161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111506</xdr:rowOff>
    </xdr:from>
    <xdr:to>
      <xdr:col>98</xdr:col>
      <xdr:colOff>38100</xdr:colOff>
      <xdr:row>62</xdr:row>
      <xdr:rowOff>41656</xdr:rowOff>
    </xdr:to>
    <xdr:sp macro="" textlink="">
      <xdr:nvSpPr>
        <xdr:cNvPr id="715" name="楕円 714">
          <a:extLst>
            <a:ext uri="{FF2B5EF4-FFF2-40B4-BE49-F238E27FC236}">
              <a16:creationId xmlns:a16="http://schemas.microsoft.com/office/drawing/2014/main" id="{F42BD4F1-9F37-44AC-88D2-2F43D65B8363}"/>
            </a:ext>
          </a:extLst>
        </xdr:cNvPr>
        <xdr:cNvSpPr/>
      </xdr:nvSpPr>
      <xdr:spPr>
        <a:xfrm>
          <a:off x="16761460" y="105699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157734</xdr:rowOff>
    </xdr:from>
    <xdr:to>
      <xdr:col>102</xdr:col>
      <xdr:colOff>114300</xdr:colOff>
      <xdr:row>61</xdr:row>
      <xdr:rowOff>162306</xdr:rowOff>
    </xdr:to>
    <xdr:cxnSp macro="">
      <xdr:nvCxnSpPr>
        <xdr:cNvPr id="716" name="直線コネクタ 715">
          <a:extLst>
            <a:ext uri="{FF2B5EF4-FFF2-40B4-BE49-F238E27FC236}">
              <a16:creationId xmlns:a16="http://schemas.microsoft.com/office/drawing/2014/main" id="{20DFAC0B-22BA-4853-95EE-B99114020F42}"/>
            </a:ext>
          </a:extLst>
        </xdr:cNvPr>
        <xdr:cNvCxnSpPr/>
      </xdr:nvCxnSpPr>
      <xdr:spPr>
        <a:xfrm flipV="1">
          <a:off x="16804640" y="1061808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717" name="n_1aveValue【保健センター・保健所】&#10;一人当たり面積">
          <a:extLst>
            <a:ext uri="{FF2B5EF4-FFF2-40B4-BE49-F238E27FC236}">
              <a16:creationId xmlns:a16="http://schemas.microsoft.com/office/drawing/2014/main" id="{E0C5664C-E393-471B-990C-4813EBAB0018}"/>
            </a:ext>
          </a:extLst>
        </xdr:cNvPr>
        <xdr:cNvSpPr txBox="1"/>
      </xdr:nvSpPr>
      <xdr:spPr>
        <a:xfrm>
          <a:off x="18982132"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8" name="n_2aveValue【保健センター・保健所】&#10;一人当たり面積">
          <a:extLst>
            <a:ext uri="{FF2B5EF4-FFF2-40B4-BE49-F238E27FC236}">
              <a16:creationId xmlns:a16="http://schemas.microsoft.com/office/drawing/2014/main" id="{9EC84594-D603-4E4F-A425-A1E312EA33AE}"/>
            </a:ext>
          </a:extLst>
        </xdr:cNvPr>
        <xdr:cNvSpPr txBox="1"/>
      </xdr:nvSpPr>
      <xdr:spPr>
        <a:xfrm>
          <a:off x="18182032"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719" name="n_3aveValue【保健センター・保健所】&#10;一人当たり面積">
          <a:extLst>
            <a:ext uri="{FF2B5EF4-FFF2-40B4-BE49-F238E27FC236}">
              <a16:creationId xmlns:a16="http://schemas.microsoft.com/office/drawing/2014/main" id="{8C0CE328-70E3-4987-871A-C730E64A0E07}"/>
            </a:ext>
          </a:extLst>
        </xdr:cNvPr>
        <xdr:cNvSpPr txBox="1"/>
      </xdr:nvSpPr>
      <xdr:spPr>
        <a:xfrm>
          <a:off x="17384472"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20" name="n_4aveValue【保健センター・保健所】&#10;一人当たり面積">
          <a:extLst>
            <a:ext uri="{FF2B5EF4-FFF2-40B4-BE49-F238E27FC236}">
              <a16:creationId xmlns:a16="http://schemas.microsoft.com/office/drawing/2014/main" id="{3D91A069-B796-477E-9244-4716676CE768}"/>
            </a:ext>
          </a:extLst>
        </xdr:cNvPr>
        <xdr:cNvSpPr txBox="1"/>
      </xdr:nvSpPr>
      <xdr:spPr>
        <a:xfrm>
          <a:off x="16588817"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49039</xdr:rowOff>
    </xdr:from>
    <xdr:ext cx="469744" cy="259045"/>
    <xdr:sp macro="" textlink="">
      <xdr:nvSpPr>
        <xdr:cNvPr id="721" name="n_1mainValue【保健センター・保健所】&#10;一人当たり面積">
          <a:extLst>
            <a:ext uri="{FF2B5EF4-FFF2-40B4-BE49-F238E27FC236}">
              <a16:creationId xmlns:a16="http://schemas.microsoft.com/office/drawing/2014/main" id="{603241E9-3977-4BB3-AF8C-255DCA5AE671}"/>
            </a:ext>
          </a:extLst>
        </xdr:cNvPr>
        <xdr:cNvSpPr txBox="1"/>
      </xdr:nvSpPr>
      <xdr:spPr>
        <a:xfrm>
          <a:off x="18982132"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49039</xdr:rowOff>
    </xdr:from>
    <xdr:ext cx="469744" cy="259045"/>
    <xdr:sp macro="" textlink="">
      <xdr:nvSpPr>
        <xdr:cNvPr id="722" name="n_2mainValue【保健センター・保健所】&#10;一人当たり面積">
          <a:extLst>
            <a:ext uri="{FF2B5EF4-FFF2-40B4-BE49-F238E27FC236}">
              <a16:creationId xmlns:a16="http://schemas.microsoft.com/office/drawing/2014/main" id="{137703EB-EFCB-46E5-B344-E36E970AB5BC}"/>
            </a:ext>
          </a:extLst>
        </xdr:cNvPr>
        <xdr:cNvSpPr txBox="1"/>
      </xdr:nvSpPr>
      <xdr:spPr>
        <a:xfrm>
          <a:off x="18182032"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53611</xdr:rowOff>
    </xdr:from>
    <xdr:ext cx="469744" cy="259045"/>
    <xdr:sp macro="" textlink="">
      <xdr:nvSpPr>
        <xdr:cNvPr id="723" name="n_3mainValue【保健センター・保健所】&#10;一人当たり面積">
          <a:extLst>
            <a:ext uri="{FF2B5EF4-FFF2-40B4-BE49-F238E27FC236}">
              <a16:creationId xmlns:a16="http://schemas.microsoft.com/office/drawing/2014/main" id="{FB5E3841-3D28-42B5-9A24-204BEF32B2E5}"/>
            </a:ext>
          </a:extLst>
        </xdr:cNvPr>
        <xdr:cNvSpPr txBox="1"/>
      </xdr:nvSpPr>
      <xdr:spPr>
        <a:xfrm>
          <a:off x="17384472" y="1034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24" name="n_4mainValue【保健センター・保健所】&#10;一人当たり面積">
          <a:extLst>
            <a:ext uri="{FF2B5EF4-FFF2-40B4-BE49-F238E27FC236}">
              <a16:creationId xmlns:a16="http://schemas.microsoft.com/office/drawing/2014/main" id="{9176213A-4C63-43E9-A4C2-85FCC7B2F892}"/>
            </a:ext>
          </a:extLst>
        </xdr:cNvPr>
        <xdr:cNvSpPr txBox="1"/>
      </xdr:nvSpPr>
      <xdr:spPr>
        <a:xfrm>
          <a:off x="16588817"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35567AEF-E212-4B88-A83F-844F93C6232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1B403087-97D2-43AF-8662-3B2B31BB8E8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DE38BF5-C1B2-49AD-9E50-BAF19BCD4AC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E8FC047E-10BC-4293-95EA-09EF8DB8E4F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39BA514-90FB-4B01-9E58-8B5838E4255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F0C8B322-8509-4DF9-88E4-2EDDD1FBCF6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222F18A3-116B-4B5F-BDC1-2CBCFFB1BCB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DE47B803-B060-4267-B7FA-9FD259B0551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3FC1CDE-C685-4B64-BA5B-7934DF77761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E40BE572-3CE0-4688-9DBA-725D3F359ABC}"/>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61492B73-D89D-4434-B443-57CA70D35C8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35B32441-B1CE-492C-9E3B-11B3DDAB77E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E9E865C9-193C-4F63-A5FC-679212E9929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27670D34-7975-43D0-ABC4-EC4A8AE15418}"/>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EF35E38D-5E52-4154-AAB2-B970855AB62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DA6B992A-C2E5-49D0-84D1-33226BAE6959}"/>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C5DD4BB-64FC-4651-8498-3E6500015D4B}"/>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2D4E1B1E-EF8C-4DB4-9438-716811E75A44}"/>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9F130B8A-C5A0-4D4A-BD48-F5923A813109}"/>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309CF87B-7D1C-4DBB-8FE8-06A1FDC3DE35}"/>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EBA0B878-6226-43BE-8D72-D3C93D60E58E}"/>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B2D9739A-021F-48B6-9216-8141F276A2A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52760E0-E07D-4324-9737-0C56A1061C1E}"/>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D504A5D-BBEF-4C69-A5FC-01AC54139C9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85166F4C-01A8-4326-972D-EA6B9C2CDC8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EF5AE404-DF4F-4327-9F2E-E637D4D523D3}"/>
            </a:ext>
          </a:extLst>
        </xdr:cNvPr>
        <xdr:cNvCxnSpPr/>
      </xdr:nvCxnSpPr>
      <xdr:spPr>
        <a:xfrm flipV="1">
          <a:off x="14703424" y="1346889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294FB5A8-91D8-4354-B76D-BB42E13BBA1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B42C4E27-AACE-4A6D-91A3-8FE7A0619B9B}"/>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5F707D8E-3250-4723-8C91-DBD889E07313}"/>
            </a:ext>
          </a:extLst>
        </xdr:cNvPr>
        <xdr:cNvSpPr txBox="1"/>
      </xdr:nvSpPr>
      <xdr:spPr>
        <a:xfrm>
          <a:off x="1474216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6EA6B0D7-6BDB-48D6-B004-15D979980392}"/>
            </a:ext>
          </a:extLst>
        </xdr:cNvPr>
        <xdr:cNvCxnSpPr/>
      </xdr:nvCxnSpPr>
      <xdr:spPr>
        <a:xfrm>
          <a:off x="14611350" y="1346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8480929-A3EC-46C9-B0C0-5625F436B744}"/>
            </a:ext>
          </a:extLst>
        </xdr:cNvPr>
        <xdr:cNvSpPr txBox="1"/>
      </xdr:nvSpPr>
      <xdr:spPr>
        <a:xfrm>
          <a:off x="14742160" y="14010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0B083ABA-9A46-4E3E-B6D7-BAD91CE7B836}"/>
            </a:ext>
          </a:extLst>
        </xdr:cNvPr>
        <xdr:cNvSpPr/>
      </xdr:nvSpPr>
      <xdr:spPr>
        <a:xfrm>
          <a:off x="14649450" y="1415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ECFF0319-15FE-465A-B976-2F577D9177BD}"/>
            </a:ext>
          </a:extLst>
        </xdr:cNvPr>
        <xdr:cNvSpPr/>
      </xdr:nvSpPr>
      <xdr:spPr>
        <a:xfrm>
          <a:off x="138874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6C9A94D5-FE83-450D-B26F-249B7CFCBEC7}"/>
            </a:ext>
          </a:extLst>
        </xdr:cNvPr>
        <xdr:cNvSpPr/>
      </xdr:nvSpPr>
      <xdr:spPr>
        <a:xfrm>
          <a:off x="13089890" y="141893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7ECEBA6C-C88E-4D97-9954-F26C8335B86C}"/>
            </a:ext>
          </a:extLst>
        </xdr:cNvPr>
        <xdr:cNvSpPr/>
      </xdr:nvSpPr>
      <xdr:spPr>
        <a:xfrm>
          <a:off x="12303760" y="1423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9C404850-8CF6-4551-BE9A-34D9A3E97407}"/>
            </a:ext>
          </a:extLst>
        </xdr:cNvPr>
        <xdr:cNvSpPr/>
      </xdr:nvSpPr>
      <xdr:spPr>
        <a:xfrm>
          <a:off x="11487150" y="142614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E939D5E-70A7-4E6D-B765-129C286A42A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9572FD6-7526-4B81-BC18-E145B5E4F78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7009984-8D33-4B55-ACC7-A0D9B2E123C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BBD46C76-5252-459E-B94A-0E073827741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9E86606-F2B5-45BE-B14D-42FDC768BC7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766" name="楕円 765">
          <a:extLst>
            <a:ext uri="{FF2B5EF4-FFF2-40B4-BE49-F238E27FC236}">
              <a16:creationId xmlns:a16="http://schemas.microsoft.com/office/drawing/2014/main" id="{923EF8F6-F75C-4EB0-81F7-1BD175626A1D}"/>
            </a:ext>
          </a:extLst>
        </xdr:cNvPr>
        <xdr:cNvSpPr/>
      </xdr:nvSpPr>
      <xdr:spPr>
        <a:xfrm>
          <a:off x="14649450" y="144397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0010492-5CB5-447D-A8C2-4A0A1960437D}"/>
            </a:ext>
          </a:extLst>
        </xdr:cNvPr>
        <xdr:cNvSpPr txBox="1"/>
      </xdr:nvSpPr>
      <xdr:spPr>
        <a:xfrm>
          <a:off x="14742160" y="1442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768" name="楕円 767">
          <a:extLst>
            <a:ext uri="{FF2B5EF4-FFF2-40B4-BE49-F238E27FC236}">
              <a16:creationId xmlns:a16="http://schemas.microsoft.com/office/drawing/2014/main" id="{D952649C-74F4-4A0E-B865-6062A9077A3A}"/>
            </a:ext>
          </a:extLst>
        </xdr:cNvPr>
        <xdr:cNvSpPr/>
      </xdr:nvSpPr>
      <xdr:spPr>
        <a:xfrm>
          <a:off x="13887450" y="1446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88719</xdr:rowOff>
    </xdr:from>
    <xdr:to>
      <xdr:col>85</xdr:col>
      <xdr:colOff>127000</xdr:colOff>
      <xdr:row>84</xdr:row>
      <xdr:rowOff>119743</xdr:rowOff>
    </xdr:to>
    <xdr:cxnSp macro="">
      <xdr:nvCxnSpPr>
        <xdr:cNvPr id="769" name="直線コネクタ 768">
          <a:extLst>
            <a:ext uri="{FF2B5EF4-FFF2-40B4-BE49-F238E27FC236}">
              <a16:creationId xmlns:a16="http://schemas.microsoft.com/office/drawing/2014/main" id="{3D3ACDFA-D645-47A0-AA7A-4DED0E4BB5FF}"/>
            </a:ext>
          </a:extLst>
        </xdr:cNvPr>
        <xdr:cNvCxnSpPr/>
      </xdr:nvCxnSpPr>
      <xdr:spPr>
        <a:xfrm flipV="1">
          <a:off x="13942060" y="14494329"/>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50981</xdr:rowOff>
    </xdr:from>
    <xdr:to>
      <xdr:col>76</xdr:col>
      <xdr:colOff>165100</xdr:colOff>
      <xdr:row>84</xdr:row>
      <xdr:rowOff>152581</xdr:rowOff>
    </xdr:to>
    <xdr:sp macro="" textlink="">
      <xdr:nvSpPr>
        <xdr:cNvPr id="770" name="楕円 769">
          <a:extLst>
            <a:ext uri="{FF2B5EF4-FFF2-40B4-BE49-F238E27FC236}">
              <a16:creationId xmlns:a16="http://schemas.microsoft.com/office/drawing/2014/main" id="{487A1FB8-A7BE-49D1-9474-C73DBBA8AABA}"/>
            </a:ext>
          </a:extLst>
        </xdr:cNvPr>
        <xdr:cNvSpPr/>
      </xdr:nvSpPr>
      <xdr:spPr>
        <a:xfrm>
          <a:off x="13089890" y="144565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119743</xdr:rowOff>
    </xdr:to>
    <xdr:cxnSp macro="">
      <xdr:nvCxnSpPr>
        <xdr:cNvPr id="771" name="直線コネクタ 770">
          <a:extLst>
            <a:ext uri="{FF2B5EF4-FFF2-40B4-BE49-F238E27FC236}">
              <a16:creationId xmlns:a16="http://schemas.microsoft.com/office/drawing/2014/main" id="{4828D03E-1489-472D-B1CE-2B6D6E2A2DDF}"/>
            </a:ext>
          </a:extLst>
        </xdr:cNvPr>
        <xdr:cNvCxnSpPr/>
      </xdr:nvCxnSpPr>
      <xdr:spPr>
        <a:xfrm>
          <a:off x="13144500" y="14499771"/>
          <a:ext cx="79756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772" name="楕円 771">
          <a:extLst>
            <a:ext uri="{FF2B5EF4-FFF2-40B4-BE49-F238E27FC236}">
              <a16:creationId xmlns:a16="http://schemas.microsoft.com/office/drawing/2014/main" id="{CAB9A860-52C2-4AB8-BAF3-6B080DE883DE}"/>
            </a:ext>
          </a:extLst>
        </xdr:cNvPr>
        <xdr:cNvSpPr/>
      </xdr:nvSpPr>
      <xdr:spPr>
        <a:xfrm>
          <a:off x="12303760" y="14410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101781</xdr:rowOff>
    </xdr:to>
    <xdr:cxnSp macro="">
      <xdr:nvCxnSpPr>
        <xdr:cNvPr id="773" name="直線コネクタ 772">
          <a:extLst>
            <a:ext uri="{FF2B5EF4-FFF2-40B4-BE49-F238E27FC236}">
              <a16:creationId xmlns:a16="http://schemas.microsoft.com/office/drawing/2014/main" id="{B8941A63-9ECB-4209-9C34-AA45D9E74634}"/>
            </a:ext>
          </a:extLst>
        </xdr:cNvPr>
        <xdr:cNvCxnSpPr/>
      </xdr:nvCxnSpPr>
      <xdr:spPr>
        <a:xfrm>
          <a:off x="12346940" y="14455684"/>
          <a:ext cx="7975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xdr:rowOff>
    </xdr:from>
    <xdr:to>
      <xdr:col>67</xdr:col>
      <xdr:colOff>101600</xdr:colOff>
      <xdr:row>84</xdr:row>
      <xdr:rowOff>108494</xdr:rowOff>
    </xdr:to>
    <xdr:sp macro="" textlink="">
      <xdr:nvSpPr>
        <xdr:cNvPr id="774" name="楕円 773">
          <a:extLst>
            <a:ext uri="{FF2B5EF4-FFF2-40B4-BE49-F238E27FC236}">
              <a16:creationId xmlns:a16="http://schemas.microsoft.com/office/drawing/2014/main" id="{B282435E-350E-4B6E-A725-0A73C49BF11A}"/>
            </a:ext>
          </a:extLst>
        </xdr:cNvPr>
        <xdr:cNvSpPr/>
      </xdr:nvSpPr>
      <xdr:spPr>
        <a:xfrm>
          <a:off x="11487150" y="144105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57694</xdr:rowOff>
    </xdr:from>
    <xdr:to>
      <xdr:col>71</xdr:col>
      <xdr:colOff>177800</xdr:colOff>
      <xdr:row>84</xdr:row>
      <xdr:rowOff>57694</xdr:rowOff>
    </xdr:to>
    <xdr:cxnSp macro="">
      <xdr:nvCxnSpPr>
        <xdr:cNvPr id="775" name="直線コネクタ 774">
          <a:extLst>
            <a:ext uri="{FF2B5EF4-FFF2-40B4-BE49-F238E27FC236}">
              <a16:creationId xmlns:a16="http://schemas.microsoft.com/office/drawing/2014/main" id="{6EF9C08D-B55F-4DA8-87CE-1A7B383A8520}"/>
            </a:ext>
          </a:extLst>
        </xdr:cNvPr>
        <xdr:cNvCxnSpPr/>
      </xdr:nvCxnSpPr>
      <xdr:spPr>
        <a:xfrm>
          <a:off x="11541760" y="1445568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a:extLst>
            <a:ext uri="{FF2B5EF4-FFF2-40B4-BE49-F238E27FC236}">
              <a16:creationId xmlns:a16="http://schemas.microsoft.com/office/drawing/2014/main" id="{56614500-AF96-40A0-AF39-E451AB4F819F}"/>
            </a:ext>
          </a:extLst>
        </xdr:cNvPr>
        <xdr:cNvSpPr txBox="1"/>
      </xdr:nvSpPr>
      <xdr:spPr>
        <a:xfrm>
          <a:off x="1373823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77" name="n_2aveValue【消防施設】&#10;有形固定資産減価償却率">
          <a:extLst>
            <a:ext uri="{FF2B5EF4-FFF2-40B4-BE49-F238E27FC236}">
              <a16:creationId xmlns:a16="http://schemas.microsoft.com/office/drawing/2014/main" id="{6E32C868-165A-450C-905D-DEECD9A3DADC}"/>
            </a:ext>
          </a:extLst>
        </xdr:cNvPr>
        <xdr:cNvSpPr txBox="1"/>
      </xdr:nvSpPr>
      <xdr:spPr>
        <a:xfrm>
          <a:off x="12957184" y="1397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78" name="n_3aveValue【消防施設】&#10;有形固定資産減価償却率">
          <a:extLst>
            <a:ext uri="{FF2B5EF4-FFF2-40B4-BE49-F238E27FC236}">
              <a16:creationId xmlns:a16="http://schemas.microsoft.com/office/drawing/2014/main" id="{BB1B38F2-D0D5-4811-9405-5DA80FF8549B}"/>
            </a:ext>
          </a:extLst>
        </xdr:cNvPr>
        <xdr:cNvSpPr txBox="1"/>
      </xdr:nvSpPr>
      <xdr:spPr>
        <a:xfrm>
          <a:off x="12171054" y="140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9" name="n_4aveValue【消防施設】&#10;有形固定資産減価償却率">
          <a:extLst>
            <a:ext uri="{FF2B5EF4-FFF2-40B4-BE49-F238E27FC236}">
              <a16:creationId xmlns:a16="http://schemas.microsoft.com/office/drawing/2014/main" id="{4EE9B8D3-4308-46CA-A5EB-475593A46B29}"/>
            </a:ext>
          </a:extLst>
        </xdr:cNvPr>
        <xdr:cNvSpPr txBox="1"/>
      </xdr:nvSpPr>
      <xdr:spPr>
        <a:xfrm>
          <a:off x="113544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780" name="n_1mainValue【消防施設】&#10;有形固定資産減価償却率">
          <a:extLst>
            <a:ext uri="{FF2B5EF4-FFF2-40B4-BE49-F238E27FC236}">
              <a16:creationId xmlns:a16="http://schemas.microsoft.com/office/drawing/2014/main" id="{E8773AEC-3786-4794-ACB1-06E2EDED7F71}"/>
            </a:ext>
          </a:extLst>
        </xdr:cNvPr>
        <xdr:cNvSpPr txBox="1"/>
      </xdr:nvSpPr>
      <xdr:spPr>
        <a:xfrm>
          <a:off x="13738234" y="1456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143708</xdr:rowOff>
    </xdr:from>
    <xdr:ext cx="405111" cy="259045"/>
    <xdr:sp macro="" textlink="">
      <xdr:nvSpPr>
        <xdr:cNvPr id="781" name="n_2mainValue【消防施設】&#10;有形固定資産減価償却率">
          <a:extLst>
            <a:ext uri="{FF2B5EF4-FFF2-40B4-BE49-F238E27FC236}">
              <a16:creationId xmlns:a16="http://schemas.microsoft.com/office/drawing/2014/main" id="{3B0B1C52-8535-491D-8FA8-AEE7E1F8CE94}"/>
            </a:ext>
          </a:extLst>
        </xdr:cNvPr>
        <xdr:cNvSpPr txBox="1"/>
      </xdr:nvSpPr>
      <xdr:spPr>
        <a:xfrm>
          <a:off x="12957184" y="1454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782" name="n_3mainValue【消防施設】&#10;有形固定資産減価償却率">
          <a:extLst>
            <a:ext uri="{FF2B5EF4-FFF2-40B4-BE49-F238E27FC236}">
              <a16:creationId xmlns:a16="http://schemas.microsoft.com/office/drawing/2014/main" id="{FBCA4F93-5029-4908-BB00-B0E0F22C854C}"/>
            </a:ext>
          </a:extLst>
        </xdr:cNvPr>
        <xdr:cNvSpPr txBox="1"/>
      </xdr:nvSpPr>
      <xdr:spPr>
        <a:xfrm>
          <a:off x="12171054" y="1449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99621</xdr:rowOff>
    </xdr:from>
    <xdr:ext cx="405111" cy="259045"/>
    <xdr:sp macro="" textlink="">
      <xdr:nvSpPr>
        <xdr:cNvPr id="783" name="n_4mainValue【消防施設】&#10;有形固定資産減価償却率">
          <a:extLst>
            <a:ext uri="{FF2B5EF4-FFF2-40B4-BE49-F238E27FC236}">
              <a16:creationId xmlns:a16="http://schemas.microsoft.com/office/drawing/2014/main" id="{2FA12A6C-93EE-4FA3-AC75-D48E9D232E79}"/>
            </a:ext>
          </a:extLst>
        </xdr:cNvPr>
        <xdr:cNvSpPr txBox="1"/>
      </xdr:nvSpPr>
      <xdr:spPr>
        <a:xfrm>
          <a:off x="11354444" y="1449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12111D4B-84E2-46F3-BB60-595926225D7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5DD0369E-8E8A-467A-B5F2-B247BB5937D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B3DCD95-C1CC-43B2-B5F5-75A83702680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55F6E46-E27F-4833-9DB8-5EDADCAE857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AE2D9CAA-1388-4423-BF37-F88EC04A5C1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5DD8C13A-F533-4F41-BBA4-CDA7602A3DF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97922C6-8967-40FB-8109-44602483793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B28EA6A8-5764-4CCB-A52B-E63330196CF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127D5CE-1AAA-4363-8A92-00B360E8F2C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E31DFF65-FCC5-4F51-AF09-617100283BD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B3553902-B04F-4C87-8241-A8AE866A3622}"/>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EF4E5CB3-A005-461A-9A35-FA0B45EB8A55}"/>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DEE3244D-BFE9-48E0-999D-381C196AF46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E0A5436-C880-4132-9831-FDC3A04BEC7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159442D2-8E54-4559-84C5-6E27D35BF875}"/>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12DE0C3F-D8B8-46EB-AF13-97690CD23C29}"/>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B92ABE88-31F8-49FE-B4B5-AE5E0A621906}"/>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EBC46D2C-8982-408F-BCFE-A86444E4D120}"/>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206A54B-E643-48FD-AD3C-9756AA71303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E64F137-376F-4447-B345-BBA86AE435D2}"/>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3E21F1D-042F-4415-AC2E-ACC849AF4759}"/>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E9213033-73F6-4A21-BCBF-58C1A8A8A32F}"/>
            </a:ext>
          </a:extLst>
        </xdr:cNvPr>
        <xdr:cNvCxnSpPr/>
      </xdr:nvCxnSpPr>
      <xdr:spPr>
        <a:xfrm flipV="1">
          <a:off x="19947254" y="13331953"/>
          <a:ext cx="0" cy="14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53A4460A-02AF-4540-8725-6711E0D8764E}"/>
            </a:ext>
          </a:extLst>
        </xdr:cNvPr>
        <xdr:cNvSpPr txBox="1"/>
      </xdr:nvSpPr>
      <xdr:spPr>
        <a:xfrm>
          <a:off x="1998599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F091D239-1898-41A7-8575-CC583ACF9E50}"/>
            </a:ext>
          </a:extLst>
        </xdr:cNvPr>
        <xdr:cNvCxnSpPr/>
      </xdr:nvCxnSpPr>
      <xdr:spPr>
        <a:xfrm>
          <a:off x="19885660" y="1476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7CF64905-83A3-45D1-AE18-6A88698051DD}"/>
            </a:ext>
          </a:extLst>
        </xdr:cNvPr>
        <xdr:cNvSpPr txBox="1"/>
      </xdr:nvSpPr>
      <xdr:spPr>
        <a:xfrm>
          <a:off x="19985990" y="131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EAD4C954-6EC6-4004-8B6F-0549C8EAE83A}"/>
            </a:ext>
          </a:extLst>
        </xdr:cNvPr>
        <xdr:cNvCxnSpPr/>
      </xdr:nvCxnSpPr>
      <xdr:spPr>
        <a:xfrm>
          <a:off x="19885660" y="13331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810" name="【消防施設】&#10;一人当たり面積平均値テキスト">
          <a:extLst>
            <a:ext uri="{FF2B5EF4-FFF2-40B4-BE49-F238E27FC236}">
              <a16:creationId xmlns:a16="http://schemas.microsoft.com/office/drawing/2014/main" id="{4ADA56D0-C8BF-4440-8863-E2FF34349FFC}"/>
            </a:ext>
          </a:extLst>
        </xdr:cNvPr>
        <xdr:cNvSpPr txBox="1"/>
      </xdr:nvSpPr>
      <xdr:spPr>
        <a:xfrm>
          <a:off x="19985990" y="1436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1449E9AC-6EB7-4D92-8B0B-EA0FDCCD575D}"/>
            </a:ext>
          </a:extLst>
        </xdr:cNvPr>
        <xdr:cNvSpPr/>
      </xdr:nvSpPr>
      <xdr:spPr>
        <a:xfrm>
          <a:off x="19904710" y="145125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0BC40060-AC10-455D-A1A1-09CF8619C8DD}"/>
            </a:ext>
          </a:extLst>
        </xdr:cNvPr>
        <xdr:cNvSpPr/>
      </xdr:nvSpPr>
      <xdr:spPr>
        <a:xfrm>
          <a:off x="19161760" y="144847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01C5A209-538C-4B4D-9055-5BD9F3EAB608}"/>
            </a:ext>
          </a:extLst>
        </xdr:cNvPr>
        <xdr:cNvSpPr/>
      </xdr:nvSpPr>
      <xdr:spPr>
        <a:xfrm>
          <a:off x="18345150" y="145235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90BF3C67-5343-4650-9C81-F00E965051A7}"/>
            </a:ext>
          </a:extLst>
        </xdr:cNvPr>
        <xdr:cNvSpPr/>
      </xdr:nvSpPr>
      <xdr:spPr>
        <a:xfrm>
          <a:off x="17547590" y="144226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28FCCB08-62E0-4476-8A08-761E3BF9B9B4}"/>
            </a:ext>
          </a:extLst>
        </xdr:cNvPr>
        <xdr:cNvSpPr/>
      </xdr:nvSpPr>
      <xdr:spPr>
        <a:xfrm>
          <a:off x="16761460" y="14420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DC1309F-7335-4121-AF1B-A4724AAF6BD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BBF76D5-C0C2-484E-8D68-014C57D49AE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479D1B5-A365-4768-9C86-E9FC3285272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7357854-3608-41F4-9337-A14ACD01075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BD2CC34-2D86-4823-BF98-ED625878469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74168</xdr:rowOff>
    </xdr:from>
    <xdr:to>
      <xdr:col>116</xdr:col>
      <xdr:colOff>114300</xdr:colOff>
      <xdr:row>86</xdr:row>
      <xdr:rowOff>4318</xdr:rowOff>
    </xdr:to>
    <xdr:sp macro="" textlink="">
      <xdr:nvSpPr>
        <xdr:cNvPr id="821" name="楕円 820">
          <a:extLst>
            <a:ext uri="{FF2B5EF4-FFF2-40B4-BE49-F238E27FC236}">
              <a16:creationId xmlns:a16="http://schemas.microsoft.com/office/drawing/2014/main" id="{51DF5733-D88F-4E9B-85B8-D66CEF940AFD}"/>
            </a:ext>
          </a:extLst>
        </xdr:cNvPr>
        <xdr:cNvSpPr/>
      </xdr:nvSpPr>
      <xdr:spPr>
        <a:xfrm>
          <a:off x="19904710" y="146474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160545</xdr:rowOff>
    </xdr:from>
    <xdr:ext cx="469744" cy="259045"/>
    <xdr:sp macro="" textlink="">
      <xdr:nvSpPr>
        <xdr:cNvPr id="822" name="【消防施設】&#10;一人当たり面積該当値テキスト">
          <a:extLst>
            <a:ext uri="{FF2B5EF4-FFF2-40B4-BE49-F238E27FC236}">
              <a16:creationId xmlns:a16="http://schemas.microsoft.com/office/drawing/2014/main" id="{793C2D7E-485A-4089-BE0B-A9D716025A01}"/>
            </a:ext>
          </a:extLst>
        </xdr:cNvPr>
        <xdr:cNvSpPr txBox="1"/>
      </xdr:nvSpPr>
      <xdr:spPr>
        <a:xfrm>
          <a:off x="19985990" y="145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23" name="楕円 822">
          <a:extLst>
            <a:ext uri="{FF2B5EF4-FFF2-40B4-BE49-F238E27FC236}">
              <a16:creationId xmlns:a16="http://schemas.microsoft.com/office/drawing/2014/main" id="{F798DF6D-D5EF-4460-828F-FB7241F299F9}"/>
            </a:ext>
          </a:extLst>
        </xdr:cNvPr>
        <xdr:cNvSpPr/>
      </xdr:nvSpPr>
      <xdr:spPr>
        <a:xfrm>
          <a:off x="19161760" y="146497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124968</xdr:rowOff>
    </xdr:from>
    <xdr:to>
      <xdr:col>116</xdr:col>
      <xdr:colOff>63500</xdr:colOff>
      <xdr:row>85</xdr:row>
      <xdr:rowOff>127254</xdr:rowOff>
    </xdr:to>
    <xdr:cxnSp macro="">
      <xdr:nvCxnSpPr>
        <xdr:cNvPr id="824" name="直線コネクタ 823">
          <a:extLst>
            <a:ext uri="{FF2B5EF4-FFF2-40B4-BE49-F238E27FC236}">
              <a16:creationId xmlns:a16="http://schemas.microsoft.com/office/drawing/2014/main" id="{3098E400-B003-4E72-B1EC-AF825C603D91}"/>
            </a:ext>
          </a:extLst>
        </xdr:cNvPr>
        <xdr:cNvCxnSpPr/>
      </xdr:nvCxnSpPr>
      <xdr:spPr>
        <a:xfrm flipV="1">
          <a:off x="19204940" y="14700123"/>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25" name="楕円 824">
          <a:extLst>
            <a:ext uri="{FF2B5EF4-FFF2-40B4-BE49-F238E27FC236}">
              <a16:creationId xmlns:a16="http://schemas.microsoft.com/office/drawing/2014/main" id="{B8D338DE-7F77-431C-83B4-15B3B4F3460D}"/>
            </a:ext>
          </a:extLst>
        </xdr:cNvPr>
        <xdr:cNvSpPr/>
      </xdr:nvSpPr>
      <xdr:spPr>
        <a:xfrm>
          <a:off x="18345150" y="14656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131826</xdr:rowOff>
    </xdr:to>
    <xdr:cxnSp macro="">
      <xdr:nvCxnSpPr>
        <xdr:cNvPr id="826" name="直線コネクタ 825">
          <a:extLst>
            <a:ext uri="{FF2B5EF4-FFF2-40B4-BE49-F238E27FC236}">
              <a16:creationId xmlns:a16="http://schemas.microsoft.com/office/drawing/2014/main" id="{299F0419-5D0A-4A11-84D6-C27A4B457586}"/>
            </a:ext>
          </a:extLst>
        </xdr:cNvPr>
        <xdr:cNvCxnSpPr/>
      </xdr:nvCxnSpPr>
      <xdr:spPr>
        <a:xfrm flipV="1">
          <a:off x="18399760" y="14704314"/>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83313</xdr:rowOff>
    </xdr:from>
    <xdr:to>
      <xdr:col>102</xdr:col>
      <xdr:colOff>165100</xdr:colOff>
      <xdr:row>86</xdr:row>
      <xdr:rowOff>13463</xdr:rowOff>
    </xdr:to>
    <xdr:sp macro="" textlink="">
      <xdr:nvSpPr>
        <xdr:cNvPr id="827" name="楕円 826">
          <a:extLst>
            <a:ext uri="{FF2B5EF4-FFF2-40B4-BE49-F238E27FC236}">
              <a16:creationId xmlns:a16="http://schemas.microsoft.com/office/drawing/2014/main" id="{EA5ECA61-E957-4B19-AC9E-B283C6423637}"/>
            </a:ext>
          </a:extLst>
        </xdr:cNvPr>
        <xdr:cNvSpPr/>
      </xdr:nvSpPr>
      <xdr:spPr>
        <a:xfrm>
          <a:off x="17547590" y="146584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134113</xdr:rowOff>
    </xdr:to>
    <xdr:cxnSp macro="">
      <xdr:nvCxnSpPr>
        <xdr:cNvPr id="828" name="直線コネクタ 827">
          <a:extLst>
            <a:ext uri="{FF2B5EF4-FFF2-40B4-BE49-F238E27FC236}">
              <a16:creationId xmlns:a16="http://schemas.microsoft.com/office/drawing/2014/main" id="{E87B04CE-5D88-4617-ADAA-BAAA7381383C}"/>
            </a:ext>
          </a:extLst>
        </xdr:cNvPr>
        <xdr:cNvCxnSpPr/>
      </xdr:nvCxnSpPr>
      <xdr:spPr>
        <a:xfrm flipV="1">
          <a:off x="17602200" y="147088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9" name="楕円 828">
          <a:extLst>
            <a:ext uri="{FF2B5EF4-FFF2-40B4-BE49-F238E27FC236}">
              <a16:creationId xmlns:a16="http://schemas.microsoft.com/office/drawing/2014/main" id="{5AF7B59E-0DE0-4749-8A1F-CDA2B17E644E}"/>
            </a:ext>
          </a:extLst>
        </xdr:cNvPr>
        <xdr:cNvSpPr/>
      </xdr:nvSpPr>
      <xdr:spPr>
        <a:xfrm>
          <a:off x="16761460" y="14667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134113</xdr:rowOff>
    </xdr:from>
    <xdr:to>
      <xdr:col>102</xdr:col>
      <xdr:colOff>114300</xdr:colOff>
      <xdr:row>85</xdr:row>
      <xdr:rowOff>140970</xdr:rowOff>
    </xdr:to>
    <xdr:cxnSp macro="">
      <xdr:nvCxnSpPr>
        <xdr:cNvPr id="830" name="直線コネクタ 829">
          <a:extLst>
            <a:ext uri="{FF2B5EF4-FFF2-40B4-BE49-F238E27FC236}">
              <a16:creationId xmlns:a16="http://schemas.microsoft.com/office/drawing/2014/main" id="{3B402132-26CF-4A40-AF02-4A87C5FC54AD}"/>
            </a:ext>
          </a:extLst>
        </xdr:cNvPr>
        <xdr:cNvCxnSpPr/>
      </xdr:nvCxnSpPr>
      <xdr:spPr>
        <a:xfrm flipV="1">
          <a:off x="16804640" y="14703553"/>
          <a:ext cx="79756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29F0E14E-B7E2-4987-9AD1-185E39FBE076}"/>
            </a:ext>
          </a:extLst>
        </xdr:cNvPr>
        <xdr:cNvSpPr txBox="1"/>
      </xdr:nvSpPr>
      <xdr:spPr>
        <a:xfrm>
          <a:off x="18982132"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832" name="n_2aveValue【消防施設】&#10;一人当たり面積">
          <a:extLst>
            <a:ext uri="{FF2B5EF4-FFF2-40B4-BE49-F238E27FC236}">
              <a16:creationId xmlns:a16="http://schemas.microsoft.com/office/drawing/2014/main" id="{CB9EC80C-09BA-418F-A100-B2168C8A6682}"/>
            </a:ext>
          </a:extLst>
        </xdr:cNvPr>
        <xdr:cNvSpPr txBox="1"/>
      </xdr:nvSpPr>
      <xdr:spPr>
        <a:xfrm>
          <a:off x="18182032" y="142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id="{1A48DCE6-2263-44C8-945E-5E3CAD925BD8}"/>
            </a:ext>
          </a:extLst>
        </xdr:cNvPr>
        <xdr:cNvSpPr txBox="1"/>
      </xdr:nvSpPr>
      <xdr:spPr>
        <a:xfrm>
          <a:off x="17384472"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id="{23A6EAA5-EB88-4EBB-9CF3-A2859A58A22E}"/>
            </a:ext>
          </a:extLst>
        </xdr:cNvPr>
        <xdr:cNvSpPr txBox="1"/>
      </xdr:nvSpPr>
      <xdr:spPr>
        <a:xfrm>
          <a:off x="16588817" y="141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35" name="n_1mainValue【消防施設】&#10;一人当たり面積">
          <a:extLst>
            <a:ext uri="{FF2B5EF4-FFF2-40B4-BE49-F238E27FC236}">
              <a16:creationId xmlns:a16="http://schemas.microsoft.com/office/drawing/2014/main" id="{DB59F63C-1234-4608-AB0A-65163B563E7E}"/>
            </a:ext>
          </a:extLst>
        </xdr:cNvPr>
        <xdr:cNvSpPr txBox="1"/>
      </xdr:nvSpPr>
      <xdr:spPr>
        <a:xfrm>
          <a:off x="18982132" y="147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36" name="n_2mainValue【消防施設】&#10;一人当たり面積">
          <a:extLst>
            <a:ext uri="{FF2B5EF4-FFF2-40B4-BE49-F238E27FC236}">
              <a16:creationId xmlns:a16="http://schemas.microsoft.com/office/drawing/2014/main" id="{DA3D3C9B-6C1D-4973-8314-CE8DE100D940}"/>
            </a:ext>
          </a:extLst>
        </xdr:cNvPr>
        <xdr:cNvSpPr txBox="1"/>
      </xdr:nvSpPr>
      <xdr:spPr>
        <a:xfrm>
          <a:off x="18182032"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4590</xdr:rowOff>
    </xdr:from>
    <xdr:ext cx="469744" cy="259045"/>
    <xdr:sp macro="" textlink="">
      <xdr:nvSpPr>
        <xdr:cNvPr id="837" name="n_3mainValue【消防施設】&#10;一人当たり面積">
          <a:extLst>
            <a:ext uri="{FF2B5EF4-FFF2-40B4-BE49-F238E27FC236}">
              <a16:creationId xmlns:a16="http://schemas.microsoft.com/office/drawing/2014/main" id="{13000FC2-3CE8-4987-A1FD-EEDAE5E9B493}"/>
            </a:ext>
          </a:extLst>
        </xdr:cNvPr>
        <xdr:cNvSpPr txBox="1"/>
      </xdr:nvSpPr>
      <xdr:spPr>
        <a:xfrm>
          <a:off x="17384472" y="147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8" name="n_4mainValue【消防施設】&#10;一人当たり面積">
          <a:extLst>
            <a:ext uri="{FF2B5EF4-FFF2-40B4-BE49-F238E27FC236}">
              <a16:creationId xmlns:a16="http://schemas.microsoft.com/office/drawing/2014/main" id="{CD4BEBE6-B65D-4527-BD15-4E75A64D42C0}"/>
            </a:ext>
          </a:extLst>
        </xdr:cNvPr>
        <xdr:cNvSpPr txBox="1"/>
      </xdr:nvSpPr>
      <xdr:spPr>
        <a:xfrm>
          <a:off x="1658881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F66BA35C-46C4-4811-948F-183B8AC4C76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2E710AD5-81B4-4BBF-BEFB-DD47FC073F8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69A0E87-F49E-41A3-9D27-99A8441EDDF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22F2CF5-A787-493F-A1D8-B9463DC8AD0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2271FC8F-771A-4BE4-BF04-E6D3BDC2AC2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392E75A2-0A12-4D81-821F-41935ECB991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A2A13BCC-F45E-4936-871E-FA71704090F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2C5D1620-DF3E-4A1D-8DD2-FFCCB564491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356CF842-3DE5-4D16-B54B-1E07B9DAD69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599B1E33-7C20-4FB7-A5C0-F7B639F618A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97F237D5-34ED-4A8C-AB3C-63D618B37A2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3EC62BF1-7CC6-49B8-924A-2A5FFCC38274}"/>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C10E500-C2C2-412D-81A2-70899448204E}"/>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F6D881-ED6B-4BFF-A63A-1AA027F5A4D9}"/>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1444D49D-2721-4F32-B41D-6A6F757E93B7}"/>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2FE75A3F-13A9-4013-8CCF-1B54E196F933}"/>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C1757E54-6084-4C26-A60A-BEA731E901E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E8CD7736-A7D3-4AB9-9451-E37B04623B4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5A41B1D6-AC88-4314-9DEA-B5E39343F7B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80D7074F-D777-443D-A667-3964347ABC9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7A4A739F-DAAB-4B08-8E2A-B582501B5DB9}"/>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50A8FDD-445F-4B7E-ADEB-32D792D7CC7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98C2438E-BBC6-43C9-974F-B859816AD402}"/>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8E57CC2E-C5FD-476A-98F6-3B16759D1CF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6A916344-6589-4A90-8022-DC2AE7E378B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AE3B1907-E379-45F7-A475-68645AD11044}"/>
            </a:ext>
          </a:extLst>
        </xdr:cNvPr>
        <xdr:cNvCxnSpPr/>
      </xdr:nvCxnSpPr>
      <xdr:spPr>
        <a:xfrm flipV="1">
          <a:off x="14703424" y="17090571"/>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C2ECCD6D-4EA6-4255-9DA2-C432265BE4FA}"/>
            </a:ext>
          </a:extLst>
        </xdr:cNvPr>
        <xdr:cNvSpPr txBox="1"/>
      </xdr:nvSpPr>
      <xdr:spPr>
        <a:xfrm>
          <a:off x="14742160" y="187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5F29C3C7-2369-42FF-A12C-3B4324E5CEFF}"/>
            </a:ext>
          </a:extLst>
        </xdr:cNvPr>
        <xdr:cNvCxnSpPr/>
      </xdr:nvCxnSpPr>
      <xdr:spPr>
        <a:xfrm>
          <a:off x="14611350" y="18706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65B17956-E371-4FF4-8A5D-E4FBCD5EAAB7}"/>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B59F7CF8-4DFA-4392-BDFA-6D50B76C6E27}"/>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a:extLst>
            <a:ext uri="{FF2B5EF4-FFF2-40B4-BE49-F238E27FC236}">
              <a16:creationId xmlns:a16="http://schemas.microsoft.com/office/drawing/2014/main" id="{28B2A408-F405-48A8-84A6-3242C3CD779E}"/>
            </a:ext>
          </a:extLst>
        </xdr:cNvPr>
        <xdr:cNvSpPr txBox="1"/>
      </xdr:nvSpPr>
      <xdr:spPr>
        <a:xfrm>
          <a:off x="14742160" y="175930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ED8ECEF1-9DC7-431A-9242-B4B26BE30A9E}"/>
            </a:ext>
          </a:extLst>
        </xdr:cNvPr>
        <xdr:cNvSpPr/>
      </xdr:nvSpPr>
      <xdr:spPr>
        <a:xfrm>
          <a:off x="14649450" y="177454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04E98976-A9CB-4768-8672-55EE90570778}"/>
            </a:ext>
          </a:extLst>
        </xdr:cNvPr>
        <xdr:cNvSpPr/>
      </xdr:nvSpPr>
      <xdr:spPr>
        <a:xfrm>
          <a:off x="13887450" y="178809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C31783D4-802F-4E3B-B509-38088BE0FB9F}"/>
            </a:ext>
          </a:extLst>
        </xdr:cNvPr>
        <xdr:cNvSpPr/>
      </xdr:nvSpPr>
      <xdr:spPr>
        <a:xfrm>
          <a:off x="13089890" y="1786926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6DEC9C7B-50A4-4CA5-98A6-6451D42968CC}"/>
            </a:ext>
          </a:extLst>
        </xdr:cNvPr>
        <xdr:cNvSpPr/>
      </xdr:nvSpPr>
      <xdr:spPr>
        <a:xfrm>
          <a:off x="12303760" y="179427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D30F9306-0149-4E91-A716-042E8BB89758}"/>
            </a:ext>
          </a:extLst>
        </xdr:cNvPr>
        <xdr:cNvSpPr/>
      </xdr:nvSpPr>
      <xdr:spPr>
        <a:xfrm>
          <a:off x="11487150" y="1799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44830A4-93BE-4104-AED2-D5919934856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C417B8B-7E70-431D-85B3-8A9320B5604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B5DD018-1C3D-45EF-9CE5-D9C60BA94DE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7372314-0666-4FEA-9FB7-AFDC949C4CA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03EF523-052F-4AA8-A8BA-2E8644A58A2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113574</xdr:rowOff>
    </xdr:from>
    <xdr:to>
      <xdr:col>85</xdr:col>
      <xdr:colOff>177800</xdr:colOff>
      <xdr:row>108</xdr:row>
      <xdr:rowOff>43724</xdr:rowOff>
    </xdr:to>
    <xdr:sp macro="" textlink="">
      <xdr:nvSpPr>
        <xdr:cNvPr id="880" name="楕円 879">
          <a:extLst>
            <a:ext uri="{FF2B5EF4-FFF2-40B4-BE49-F238E27FC236}">
              <a16:creationId xmlns:a16="http://schemas.microsoft.com/office/drawing/2014/main" id="{A4116817-9F4E-47F3-A451-E3F2B08C1339}"/>
            </a:ext>
          </a:extLst>
        </xdr:cNvPr>
        <xdr:cNvSpPr/>
      </xdr:nvSpPr>
      <xdr:spPr>
        <a:xfrm>
          <a:off x="14649450" y="184587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92001</xdr:rowOff>
    </xdr:from>
    <xdr:ext cx="405111" cy="259045"/>
    <xdr:sp macro="" textlink="">
      <xdr:nvSpPr>
        <xdr:cNvPr id="881" name="【庁舎】&#10;有形固定資産減価償却率該当値テキスト">
          <a:extLst>
            <a:ext uri="{FF2B5EF4-FFF2-40B4-BE49-F238E27FC236}">
              <a16:creationId xmlns:a16="http://schemas.microsoft.com/office/drawing/2014/main" id="{07FD2F56-EA80-48A1-859B-CFC6589A48D4}"/>
            </a:ext>
          </a:extLst>
        </xdr:cNvPr>
        <xdr:cNvSpPr txBox="1"/>
      </xdr:nvSpPr>
      <xdr:spPr>
        <a:xfrm>
          <a:off x="14742160" y="184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882" name="楕円 881">
          <a:extLst>
            <a:ext uri="{FF2B5EF4-FFF2-40B4-BE49-F238E27FC236}">
              <a16:creationId xmlns:a16="http://schemas.microsoft.com/office/drawing/2014/main" id="{6C95199D-24AD-48B3-96A2-6BDCBA0F2C93}"/>
            </a:ext>
          </a:extLst>
        </xdr:cNvPr>
        <xdr:cNvSpPr/>
      </xdr:nvSpPr>
      <xdr:spPr>
        <a:xfrm>
          <a:off x="13887450" y="184345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164374</xdr:rowOff>
    </xdr:to>
    <xdr:cxnSp macro="">
      <xdr:nvCxnSpPr>
        <xdr:cNvPr id="883" name="直線コネクタ 882">
          <a:extLst>
            <a:ext uri="{FF2B5EF4-FFF2-40B4-BE49-F238E27FC236}">
              <a16:creationId xmlns:a16="http://schemas.microsoft.com/office/drawing/2014/main" id="{3B73CC05-2429-4C2D-AA4B-468550DF6FC1}"/>
            </a:ext>
          </a:extLst>
        </xdr:cNvPr>
        <xdr:cNvCxnSpPr/>
      </xdr:nvCxnSpPr>
      <xdr:spPr>
        <a:xfrm>
          <a:off x="13942060" y="18479589"/>
          <a:ext cx="762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84" name="楕円 883">
          <a:extLst>
            <a:ext uri="{FF2B5EF4-FFF2-40B4-BE49-F238E27FC236}">
              <a16:creationId xmlns:a16="http://schemas.microsoft.com/office/drawing/2014/main" id="{9B30E79C-D24E-4036-A0D8-8CE65C70BF8A}"/>
            </a:ext>
          </a:extLst>
        </xdr:cNvPr>
        <xdr:cNvSpPr/>
      </xdr:nvSpPr>
      <xdr:spPr>
        <a:xfrm>
          <a:off x="13089890" y="183920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138249</xdr:rowOff>
    </xdr:to>
    <xdr:cxnSp macro="">
      <xdr:nvCxnSpPr>
        <xdr:cNvPr id="885" name="直線コネクタ 884">
          <a:extLst>
            <a:ext uri="{FF2B5EF4-FFF2-40B4-BE49-F238E27FC236}">
              <a16:creationId xmlns:a16="http://schemas.microsoft.com/office/drawing/2014/main" id="{BED8BC33-8F60-428C-B931-FC2349F0538B}"/>
            </a:ext>
          </a:extLst>
        </xdr:cNvPr>
        <xdr:cNvCxnSpPr/>
      </xdr:nvCxnSpPr>
      <xdr:spPr>
        <a:xfrm>
          <a:off x="13144500" y="18437134"/>
          <a:ext cx="7975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886" name="楕円 885">
          <a:extLst>
            <a:ext uri="{FF2B5EF4-FFF2-40B4-BE49-F238E27FC236}">
              <a16:creationId xmlns:a16="http://schemas.microsoft.com/office/drawing/2014/main" id="{0EE0FC8C-E5AF-4E15-82C8-86595CA489D7}"/>
            </a:ext>
          </a:extLst>
        </xdr:cNvPr>
        <xdr:cNvSpPr/>
      </xdr:nvSpPr>
      <xdr:spPr>
        <a:xfrm>
          <a:off x="12303760" y="183466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95794</xdr:rowOff>
    </xdr:to>
    <xdr:cxnSp macro="">
      <xdr:nvCxnSpPr>
        <xdr:cNvPr id="887" name="直線コネクタ 886">
          <a:extLst>
            <a:ext uri="{FF2B5EF4-FFF2-40B4-BE49-F238E27FC236}">
              <a16:creationId xmlns:a16="http://schemas.microsoft.com/office/drawing/2014/main" id="{D70413C4-8E11-4AB3-A1EC-41E1F38EAD5D}"/>
            </a:ext>
          </a:extLst>
        </xdr:cNvPr>
        <xdr:cNvCxnSpPr/>
      </xdr:nvCxnSpPr>
      <xdr:spPr>
        <a:xfrm>
          <a:off x="12346940" y="18395497"/>
          <a:ext cx="79756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888" name="楕円 887">
          <a:extLst>
            <a:ext uri="{FF2B5EF4-FFF2-40B4-BE49-F238E27FC236}">
              <a16:creationId xmlns:a16="http://schemas.microsoft.com/office/drawing/2014/main" id="{4EE0578F-BC3C-4D4A-994E-F3AD8478CF83}"/>
            </a:ext>
          </a:extLst>
        </xdr:cNvPr>
        <xdr:cNvSpPr/>
      </xdr:nvSpPr>
      <xdr:spPr>
        <a:xfrm>
          <a:off x="11487150" y="182940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48442</xdr:rowOff>
    </xdr:to>
    <xdr:cxnSp macro="">
      <xdr:nvCxnSpPr>
        <xdr:cNvPr id="889" name="直線コネクタ 888">
          <a:extLst>
            <a:ext uri="{FF2B5EF4-FFF2-40B4-BE49-F238E27FC236}">
              <a16:creationId xmlns:a16="http://schemas.microsoft.com/office/drawing/2014/main" id="{AD8E58B1-5CBB-415E-B8B9-02882F8D81B1}"/>
            </a:ext>
          </a:extLst>
        </xdr:cNvPr>
        <xdr:cNvCxnSpPr/>
      </xdr:nvCxnSpPr>
      <xdr:spPr>
        <a:xfrm>
          <a:off x="11541760" y="18346783"/>
          <a:ext cx="80518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4D7A791D-5CC9-4B12-A324-6242814E6E8C}"/>
            </a:ext>
          </a:extLst>
        </xdr:cNvPr>
        <xdr:cNvSpPr txBox="1"/>
      </xdr:nvSpPr>
      <xdr:spPr>
        <a:xfrm>
          <a:off x="1373823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3F93866D-A3CA-462B-A5F5-C0BEE7E5FADE}"/>
            </a:ext>
          </a:extLst>
        </xdr:cNvPr>
        <xdr:cNvSpPr txBox="1"/>
      </xdr:nvSpPr>
      <xdr:spPr>
        <a:xfrm>
          <a:off x="12957184" y="1764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id="{AE39FFEA-70FC-4B58-8393-023BCCF992DE}"/>
            </a:ext>
          </a:extLst>
        </xdr:cNvPr>
        <xdr:cNvSpPr txBox="1"/>
      </xdr:nvSpPr>
      <xdr:spPr>
        <a:xfrm>
          <a:off x="12171054" y="17714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7B447CDB-85AD-44F5-86FE-91AA3F0BB5AF}"/>
            </a:ext>
          </a:extLst>
        </xdr:cNvPr>
        <xdr:cNvSpPr txBox="1"/>
      </xdr:nvSpPr>
      <xdr:spPr>
        <a:xfrm>
          <a:off x="113544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894" name="n_1mainValue【庁舎】&#10;有形固定資産減価償却率">
          <a:extLst>
            <a:ext uri="{FF2B5EF4-FFF2-40B4-BE49-F238E27FC236}">
              <a16:creationId xmlns:a16="http://schemas.microsoft.com/office/drawing/2014/main" id="{7F6D903E-9C45-494D-A8D9-28F25FC2AB07}"/>
            </a:ext>
          </a:extLst>
        </xdr:cNvPr>
        <xdr:cNvSpPr txBox="1"/>
      </xdr:nvSpPr>
      <xdr:spPr>
        <a:xfrm>
          <a:off x="13738234" y="1852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95" name="n_2mainValue【庁舎】&#10;有形固定資産減価償却率">
          <a:extLst>
            <a:ext uri="{FF2B5EF4-FFF2-40B4-BE49-F238E27FC236}">
              <a16:creationId xmlns:a16="http://schemas.microsoft.com/office/drawing/2014/main" id="{25F092ED-D060-4237-B5EB-463B9CA4CE3B}"/>
            </a:ext>
          </a:extLst>
        </xdr:cNvPr>
        <xdr:cNvSpPr txBox="1"/>
      </xdr:nvSpPr>
      <xdr:spPr>
        <a:xfrm>
          <a:off x="12957184" y="1847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896" name="n_3mainValue【庁舎】&#10;有形固定資産減価償却率">
          <a:extLst>
            <a:ext uri="{FF2B5EF4-FFF2-40B4-BE49-F238E27FC236}">
              <a16:creationId xmlns:a16="http://schemas.microsoft.com/office/drawing/2014/main" id="{A31F4AE8-D3E4-431F-BD60-75BDF6CD0A4A}"/>
            </a:ext>
          </a:extLst>
        </xdr:cNvPr>
        <xdr:cNvSpPr txBox="1"/>
      </xdr:nvSpPr>
      <xdr:spPr>
        <a:xfrm>
          <a:off x="12171054" y="1843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897" name="n_4mainValue【庁舎】&#10;有形固定資産減価償却率">
          <a:extLst>
            <a:ext uri="{FF2B5EF4-FFF2-40B4-BE49-F238E27FC236}">
              <a16:creationId xmlns:a16="http://schemas.microsoft.com/office/drawing/2014/main" id="{68105B14-5B57-4FD2-9CFE-07D107D9FF91}"/>
            </a:ext>
          </a:extLst>
        </xdr:cNvPr>
        <xdr:cNvSpPr txBox="1"/>
      </xdr:nvSpPr>
      <xdr:spPr>
        <a:xfrm>
          <a:off x="113544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591A106F-F833-4D3C-B591-1E92432E205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E333E77-FD88-4B6B-81A5-CC8DC3F0A38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A17798ED-92D8-4C9A-BFBA-B3B53B22982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BAB4D435-C278-4D20-AF13-79E0D7D8539E}"/>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ED1FB560-7950-4D5F-8280-B9D9D78C5C4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85C8B70C-2693-47F4-8638-F202075ACB4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F6EF3ACD-96C8-4F9F-BEC4-72EE2172A85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3F3C0B64-D626-4E24-BA02-17DD043949C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5090EF7-2F92-49A9-8951-860E5FE206E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6B794C2-9B3B-4820-9D6F-C60AE6D2688B}"/>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2B13ACFC-3A68-454B-AE3B-6F8FE90C406C}"/>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E814072A-6E8D-407C-A836-72E0D79A1937}"/>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36AA3BB0-452A-4988-9A12-B7E237E55EA9}"/>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4EEBD39A-2C7D-4BE4-9274-67019767CD7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423FB1A2-682C-42FC-B1EC-6572BD059503}"/>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92B9303-DE89-4D6F-9C02-98CCEDE6D32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91E9ED48-B4DB-4DF4-9FD4-32F70EA2977B}"/>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AA632AD8-652F-4C02-87FB-E16770EE55FB}"/>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4E447BBF-13CE-4B83-9D22-FB0C21EAA5E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E95F5EAD-E36F-4FCE-805B-3891918EFF4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B4E12926-BC95-4717-ADFB-E177CD99AFB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454AB21-37D9-4694-A2ED-E64E2F0EFE24}"/>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872B207-41B8-4299-9EA6-89B5AD160F1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88D32987-53BB-4619-A7E4-418846A0566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985A9304-4A89-41F1-AD10-7DDABEEDF3C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AC440B12-D90B-4192-9F39-BA105245C243}"/>
            </a:ext>
          </a:extLst>
        </xdr:cNvPr>
        <xdr:cNvCxnSpPr/>
      </xdr:nvCxnSpPr>
      <xdr:spPr>
        <a:xfrm flipV="1">
          <a:off x="19947254" y="17143367"/>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AE073978-33D5-494E-A482-61D146A174BF}"/>
            </a:ext>
          </a:extLst>
        </xdr:cNvPr>
        <xdr:cNvSpPr txBox="1"/>
      </xdr:nvSpPr>
      <xdr:spPr>
        <a:xfrm>
          <a:off x="1998599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8EA0C8EB-7C9F-442E-B27B-0E5A833CEFC1}"/>
            </a:ext>
          </a:extLst>
        </xdr:cNvPr>
        <xdr:cNvCxnSpPr/>
      </xdr:nvCxnSpPr>
      <xdr:spPr>
        <a:xfrm>
          <a:off x="19885660" y="18591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51BB25E8-0CDF-4ECE-AC9C-D35408F8E75F}"/>
            </a:ext>
          </a:extLst>
        </xdr:cNvPr>
        <xdr:cNvSpPr txBox="1"/>
      </xdr:nvSpPr>
      <xdr:spPr>
        <a:xfrm>
          <a:off x="1998599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E878EDAC-6206-4FF4-A4C6-DDC6E5605C6A}"/>
            </a:ext>
          </a:extLst>
        </xdr:cNvPr>
        <xdr:cNvCxnSpPr/>
      </xdr:nvCxnSpPr>
      <xdr:spPr>
        <a:xfrm>
          <a:off x="19885660" y="1714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28" name="【庁舎】&#10;一人当たり面積平均値テキスト">
          <a:extLst>
            <a:ext uri="{FF2B5EF4-FFF2-40B4-BE49-F238E27FC236}">
              <a16:creationId xmlns:a16="http://schemas.microsoft.com/office/drawing/2014/main" id="{226E462E-133B-42D5-9F69-BA676BFBBAE0}"/>
            </a:ext>
          </a:extLst>
        </xdr:cNvPr>
        <xdr:cNvSpPr txBox="1"/>
      </xdr:nvSpPr>
      <xdr:spPr>
        <a:xfrm>
          <a:off x="19985990" y="1805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49CAE3E0-2155-456D-AC40-449AF30415F1}"/>
            </a:ext>
          </a:extLst>
        </xdr:cNvPr>
        <xdr:cNvSpPr/>
      </xdr:nvSpPr>
      <xdr:spPr>
        <a:xfrm>
          <a:off x="19904710" y="182020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C3473757-DC91-4F3B-A899-528EF864CDD2}"/>
            </a:ext>
          </a:extLst>
        </xdr:cNvPr>
        <xdr:cNvSpPr/>
      </xdr:nvSpPr>
      <xdr:spPr>
        <a:xfrm>
          <a:off x="19161760" y="18230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E67EB51F-D178-4F15-90BF-19ADC9B6BF9F}"/>
            </a:ext>
          </a:extLst>
        </xdr:cNvPr>
        <xdr:cNvSpPr/>
      </xdr:nvSpPr>
      <xdr:spPr>
        <a:xfrm>
          <a:off x="18345150" y="182279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9E23B699-0FF4-4096-A0E0-358A77CBF68D}"/>
            </a:ext>
          </a:extLst>
        </xdr:cNvPr>
        <xdr:cNvSpPr/>
      </xdr:nvSpPr>
      <xdr:spPr>
        <a:xfrm>
          <a:off x="17547590" y="182238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4B117B1E-A79F-453C-926E-CD6D803EC339}"/>
            </a:ext>
          </a:extLst>
        </xdr:cNvPr>
        <xdr:cNvSpPr/>
      </xdr:nvSpPr>
      <xdr:spPr>
        <a:xfrm>
          <a:off x="16761460" y="1823284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CB4FE604-812C-4171-AAFF-02176F009E1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C0108C4-5116-45B2-8FCB-54F01BA1B6B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4024678-C083-47B3-962B-B7619B4F19E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07980B3-1CFC-42CE-BE5A-C52A8C30DE1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C066C7E-9496-47E3-B870-450ADD1FE7C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939" name="楕円 938">
          <a:extLst>
            <a:ext uri="{FF2B5EF4-FFF2-40B4-BE49-F238E27FC236}">
              <a16:creationId xmlns:a16="http://schemas.microsoft.com/office/drawing/2014/main" id="{550FF071-0D53-4CC7-BF89-E6404170F789}"/>
            </a:ext>
          </a:extLst>
        </xdr:cNvPr>
        <xdr:cNvSpPr/>
      </xdr:nvSpPr>
      <xdr:spPr>
        <a:xfrm>
          <a:off x="19904710" y="184179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159129</xdr:rowOff>
    </xdr:from>
    <xdr:ext cx="469744" cy="259045"/>
    <xdr:sp macro="" textlink="">
      <xdr:nvSpPr>
        <xdr:cNvPr id="940" name="【庁舎】&#10;一人当たり面積該当値テキスト">
          <a:extLst>
            <a:ext uri="{FF2B5EF4-FFF2-40B4-BE49-F238E27FC236}">
              <a16:creationId xmlns:a16="http://schemas.microsoft.com/office/drawing/2014/main" id="{FEF7334B-2A6E-4D52-B74A-3B24788D2A2B}"/>
            </a:ext>
          </a:extLst>
        </xdr:cNvPr>
        <xdr:cNvSpPr txBox="1"/>
      </xdr:nvSpPr>
      <xdr:spPr>
        <a:xfrm>
          <a:off x="19985990" y="183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941" name="楕円 940">
          <a:extLst>
            <a:ext uri="{FF2B5EF4-FFF2-40B4-BE49-F238E27FC236}">
              <a16:creationId xmlns:a16="http://schemas.microsoft.com/office/drawing/2014/main" id="{F1BA7A7A-EFF9-44CB-94E9-826550899E49}"/>
            </a:ext>
          </a:extLst>
        </xdr:cNvPr>
        <xdr:cNvSpPr/>
      </xdr:nvSpPr>
      <xdr:spPr>
        <a:xfrm>
          <a:off x="19161760" y="18314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123552</xdr:rowOff>
    </xdr:to>
    <xdr:cxnSp macro="">
      <xdr:nvCxnSpPr>
        <xdr:cNvPr id="942" name="直線コネクタ 941">
          <a:extLst>
            <a:ext uri="{FF2B5EF4-FFF2-40B4-BE49-F238E27FC236}">
              <a16:creationId xmlns:a16="http://schemas.microsoft.com/office/drawing/2014/main" id="{1DB4D17D-C541-4C1B-B70E-43455F799867}"/>
            </a:ext>
          </a:extLst>
        </xdr:cNvPr>
        <xdr:cNvCxnSpPr/>
      </xdr:nvCxnSpPr>
      <xdr:spPr>
        <a:xfrm>
          <a:off x="19204940" y="18363656"/>
          <a:ext cx="742950" cy="10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943" name="楕円 942">
          <a:extLst>
            <a:ext uri="{FF2B5EF4-FFF2-40B4-BE49-F238E27FC236}">
              <a16:creationId xmlns:a16="http://schemas.microsoft.com/office/drawing/2014/main" id="{AAA98767-BA08-498A-BF0B-6A4E8BF60A81}"/>
            </a:ext>
          </a:extLst>
        </xdr:cNvPr>
        <xdr:cNvSpPr/>
      </xdr:nvSpPr>
      <xdr:spPr>
        <a:xfrm>
          <a:off x="18345150" y="183180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25581</xdr:rowOff>
    </xdr:to>
    <xdr:cxnSp macro="">
      <xdr:nvCxnSpPr>
        <xdr:cNvPr id="944" name="直線コネクタ 943">
          <a:extLst>
            <a:ext uri="{FF2B5EF4-FFF2-40B4-BE49-F238E27FC236}">
              <a16:creationId xmlns:a16="http://schemas.microsoft.com/office/drawing/2014/main" id="{F30A5A19-A884-49DB-BA7C-F56481269E5E}"/>
            </a:ext>
          </a:extLst>
        </xdr:cNvPr>
        <xdr:cNvCxnSpPr/>
      </xdr:nvCxnSpPr>
      <xdr:spPr>
        <a:xfrm flipV="1">
          <a:off x="18399760" y="18363656"/>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945" name="楕円 944">
          <a:extLst>
            <a:ext uri="{FF2B5EF4-FFF2-40B4-BE49-F238E27FC236}">
              <a16:creationId xmlns:a16="http://schemas.microsoft.com/office/drawing/2014/main" id="{9D2E9812-209B-4606-9E25-CD6BFDE7BEE0}"/>
            </a:ext>
          </a:extLst>
        </xdr:cNvPr>
        <xdr:cNvSpPr/>
      </xdr:nvSpPr>
      <xdr:spPr>
        <a:xfrm>
          <a:off x="17547590" y="1832319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28848</xdr:rowOff>
    </xdr:to>
    <xdr:cxnSp macro="">
      <xdr:nvCxnSpPr>
        <xdr:cNvPr id="946" name="直線コネクタ 945">
          <a:extLst>
            <a:ext uri="{FF2B5EF4-FFF2-40B4-BE49-F238E27FC236}">
              <a16:creationId xmlns:a16="http://schemas.microsoft.com/office/drawing/2014/main" id="{06597821-CA5C-4F73-9D7D-CE41E7A47417}"/>
            </a:ext>
          </a:extLst>
        </xdr:cNvPr>
        <xdr:cNvCxnSpPr/>
      </xdr:nvCxnSpPr>
      <xdr:spPr>
        <a:xfrm flipV="1">
          <a:off x="17602200" y="18366921"/>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47" name="楕円 946">
          <a:extLst>
            <a:ext uri="{FF2B5EF4-FFF2-40B4-BE49-F238E27FC236}">
              <a16:creationId xmlns:a16="http://schemas.microsoft.com/office/drawing/2014/main" id="{E9FC9F70-4009-4F19-AF0D-54BE9420775C}"/>
            </a:ext>
          </a:extLst>
        </xdr:cNvPr>
        <xdr:cNvSpPr/>
      </xdr:nvSpPr>
      <xdr:spPr>
        <a:xfrm>
          <a:off x="16761460" y="183248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30480</xdr:rowOff>
    </xdr:to>
    <xdr:cxnSp macro="">
      <xdr:nvCxnSpPr>
        <xdr:cNvPr id="948" name="直線コネクタ 947">
          <a:extLst>
            <a:ext uri="{FF2B5EF4-FFF2-40B4-BE49-F238E27FC236}">
              <a16:creationId xmlns:a16="http://schemas.microsoft.com/office/drawing/2014/main" id="{03851D91-7429-46CF-BDA2-7BE5F15BA752}"/>
            </a:ext>
          </a:extLst>
        </xdr:cNvPr>
        <xdr:cNvCxnSpPr/>
      </xdr:nvCxnSpPr>
      <xdr:spPr>
        <a:xfrm flipV="1">
          <a:off x="16804640" y="18372093"/>
          <a:ext cx="7975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a:extLst>
            <a:ext uri="{FF2B5EF4-FFF2-40B4-BE49-F238E27FC236}">
              <a16:creationId xmlns:a16="http://schemas.microsoft.com/office/drawing/2014/main" id="{C85BF68C-0698-4D28-BDA4-7788336611C3}"/>
            </a:ext>
          </a:extLst>
        </xdr:cNvPr>
        <xdr:cNvSpPr txBox="1"/>
      </xdr:nvSpPr>
      <xdr:spPr>
        <a:xfrm>
          <a:off x="18982132" y="1800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a:extLst>
            <a:ext uri="{FF2B5EF4-FFF2-40B4-BE49-F238E27FC236}">
              <a16:creationId xmlns:a16="http://schemas.microsoft.com/office/drawing/2014/main" id="{1AD7A869-222E-4FF4-9F6C-FA736AE0B0A5}"/>
            </a:ext>
          </a:extLst>
        </xdr:cNvPr>
        <xdr:cNvSpPr txBox="1"/>
      </xdr:nvSpPr>
      <xdr:spPr>
        <a:xfrm>
          <a:off x="18182032" y="1800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a:extLst>
            <a:ext uri="{FF2B5EF4-FFF2-40B4-BE49-F238E27FC236}">
              <a16:creationId xmlns:a16="http://schemas.microsoft.com/office/drawing/2014/main" id="{14AF5478-7111-4423-8EF1-518CACCDA605}"/>
            </a:ext>
          </a:extLst>
        </xdr:cNvPr>
        <xdr:cNvSpPr txBox="1"/>
      </xdr:nvSpPr>
      <xdr:spPr>
        <a:xfrm>
          <a:off x="17384472" y="180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a:extLst>
            <a:ext uri="{FF2B5EF4-FFF2-40B4-BE49-F238E27FC236}">
              <a16:creationId xmlns:a16="http://schemas.microsoft.com/office/drawing/2014/main" id="{1D67F477-2224-4751-8727-C6DEB7789CD1}"/>
            </a:ext>
          </a:extLst>
        </xdr:cNvPr>
        <xdr:cNvSpPr txBox="1"/>
      </xdr:nvSpPr>
      <xdr:spPr>
        <a:xfrm>
          <a:off x="16588817" y="180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64243</xdr:rowOff>
    </xdr:from>
    <xdr:ext cx="469744" cy="259045"/>
    <xdr:sp macro="" textlink="">
      <xdr:nvSpPr>
        <xdr:cNvPr id="953" name="n_1mainValue【庁舎】&#10;一人当たり面積">
          <a:extLst>
            <a:ext uri="{FF2B5EF4-FFF2-40B4-BE49-F238E27FC236}">
              <a16:creationId xmlns:a16="http://schemas.microsoft.com/office/drawing/2014/main" id="{B1AC2EF6-2904-4651-BD59-642219AE4BC7}"/>
            </a:ext>
          </a:extLst>
        </xdr:cNvPr>
        <xdr:cNvSpPr txBox="1"/>
      </xdr:nvSpPr>
      <xdr:spPr>
        <a:xfrm>
          <a:off x="18982132"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954" name="n_2mainValue【庁舎】&#10;一人当たり面積">
          <a:extLst>
            <a:ext uri="{FF2B5EF4-FFF2-40B4-BE49-F238E27FC236}">
              <a16:creationId xmlns:a16="http://schemas.microsoft.com/office/drawing/2014/main" id="{536236B5-8B37-4D59-B8C3-8F22045A02EC}"/>
            </a:ext>
          </a:extLst>
        </xdr:cNvPr>
        <xdr:cNvSpPr txBox="1"/>
      </xdr:nvSpPr>
      <xdr:spPr>
        <a:xfrm>
          <a:off x="18182032" y="184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55" name="n_3mainValue【庁舎】&#10;一人当たり面積">
          <a:extLst>
            <a:ext uri="{FF2B5EF4-FFF2-40B4-BE49-F238E27FC236}">
              <a16:creationId xmlns:a16="http://schemas.microsoft.com/office/drawing/2014/main" id="{0FD078EB-5C3D-47BE-9841-D18883977CB2}"/>
            </a:ext>
          </a:extLst>
        </xdr:cNvPr>
        <xdr:cNvSpPr txBox="1"/>
      </xdr:nvSpPr>
      <xdr:spPr>
        <a:xfrm>
          <a:off x="17384472" y="184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56" name="n_4mainValue【庁舎】&#10;一人当たり面積">
          <a:extLst>
            <a:ext uri="{FF2B5EF4-FFF2-40B4-BE49-F238E27FC236}">
              <a16:creationId xmlns:a16="http://schemas.microsoft.com/office/drawing/2014/main" id="{C5EE820F-2F9A-4919-9734-0F02D30787A7}"/>
            </a:ext>
          </a:extLst>
        </xdr:cNvPr>
        <xdr:cNvSpPr txBox="1"/>
      </xdr:nvSpPr>
      <xdr:spPr>
        <a:xfrm>
          <a:off x="1658881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1F114BDD-7011-470F-AB2A-96E9F5FEC7A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A9C0F748-049F-4C04-B4B3-53637252BC8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FFBAD8EE-4D83-4583-82AC-2E1421EB177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保健センター・保健所は類似団体、全国及び県の平均を下回っている。しかし、保健センターは市内唯一の保健施設であるため、公共施設等総合管理計画（以下「管理計画」とする。）に基づき、適正な維持管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一般廃棄物処理施設は、令和４年度に供用開始する施設整備や施設の集約化を進めているため、有形固定資産減価償却率は大きく低下した。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令和３年度に耐震性が不足していた韮山庁舎の解体が完了したため、数値の上昇が抑制されている。また、今後庁舎の大規模改修が予定されており、今後の有形固定資産減価償却率は低下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その他の施設類型は、類似団体、全国及び県平均を上回り、有形固定資産減価償却率は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％を超え、施設の老朽化が顕著である。各施設において管理計画に基づき、統廃合等の集約化や施設の設置目的、利用状況や維持管理費用を踏まえ施設の在り方を検討する。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収入は、景気動向により市民税所得割が大幅に減少、需要は、生活保護者の増加や、平成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年度借入の臨時財政対策債・合併特例事業債の償還開始による公債費の増加により、財政力指数が低下した。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今後、産業支援等の取組みを通じて市内経済の回復を図り、自主財源の確保に努める。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159657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125185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90715</xdr:rowOff>
    </xdr:from>
    <xdr:to>
      <xdr:col>15</xdr:col>
      <xdr:colOff>82550</xdr:colOff>
      <xdr:row>38</xdr:row>
      <xdr:rowOff>107950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058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39007</xdr:rowOff>
    </xdr:from>
    <xdr:to>
      <xdr:col>11</xdr:col>
      <xdr:colOff>31750</xdr:colOff>
      <xdr:row>38</xdr:row>
      <xdr:rowOff>90715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5541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39915</xdr:rowOff>
    </xdr:from>
    <xdr:to>
      <xdr:col>11</xdr:col>
      <xdr:colOff>82550</xdr:colOff>
      <xdr:row>38</xdr:row>
      <xdr:rowOff>141515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151691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新型コロナウイルス感染症の影響により事業縮小となったことなどから、財政構造の弾力性が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ポイント改善が見られた。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今後も財政構造の弾力性を確保するため、物件費等の経常経費を抑えるとともに、自主財源の確保に努め、経常収支比率の改善を図る。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61</xdr:row>
      <xdr:rowOff>46990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882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63077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63077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847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97790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8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人口１人当たり人件費・物件費等決算額について、前年度と比較して、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円増加しているが、類似団体平均及び全国平均、県平均すべてにおいて下回っている。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増加の主な要因は、新型コロナウイルスワクチン接種や非課税世帯と子育て世帯への特別給付金に係る物件費である。また、施設の老朽化等による維持管理に費用がかかっている。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今後も、公共施設の統廃合などの取組みを進めるとともに、各種事務経費等の縮減によるコスト削減に努める。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145038</xdr:rowOff>
    </xdr:from>
    <xdr:to>
      <xdr:col>23</xdr:col>
      <xdr:colOff>133350</xdr:colOff>
      <xdr:row>80</xdr:row>
      <xdr:rowOff>165582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1038"/>
          <a:ext cx="8382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132590</xdr:rowOff>
    </xdr:from>
    <xdr:to>
      <xdr:col>19</xdr:col>
      <xdr:colOff>133350</xdr:colOff>
      <xdr:row>80</xdr:row>
      <xdr:rowOff>145038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8590"/>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115329</xdr:rowOff>
    </xdr:from>
    <xdr:to>
      <xdr:col>15</xdr:col>
      <xdr:colOff>82550</xdr:colOff>
      <xdr:row>80</xdr:row>
      <xdr:rowOff>132590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1329"/>
          <a:ext cx="8890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114985</xdr:rowOff>
    </xdr:from>
    <xdr:to>
      <xdr:col>11</xdr:col>
      <xdr:colOff>31750</xdr:colOff>
      <xdr:row>80</xdr:row>
      <xdr:rowOff>115329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098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114782</xdr:rowOff>
    </xdr:from>
    <xdr:to>
      <xdr:col>23</xdr:col>
      <xdr:colOff>184150</xdr:colOff>
      <xdr:row>81</xdr:row>
      <xdr:rowOff>44932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36059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94238</xdr:rowOff>
    </xdr:from>
    <xdr:to>
      <xdr:col>19</xdr:col>
      <xdr:colOff>184150</xdr:colOff>
      <xdr:row>81</xdr:row>
      <xdr:rowOff>24388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34565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81790</xdr:rowOff>
    </xdr:from>
    <xdr:to>
      <xdr:col>15</xdr:col>
      <xdr:colOff>133350</xdr:colOff>
      <xdr:row>81</xdr:row>
      <xdr:rowOff>11940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22117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64529</xdr:rowOff>
    </xdr:from>
    <xdr:to>
      <xdr:col>11</xdr:col>
      <xdr:colOff>82550</xdr:colOff>
      <xdr:row>80</xdr:row>
      <xdr:rowOff>166129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64185</xdr:rowOff>
    </xdr:from>
    <xdr:to>
      <xdr:col>7</xdr:col>
      <xdr:colOff>31750</xdr:colOff>
      <xdr:row>80</xdr:row>
      <xdr:rowOff>165785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4512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減少した要因としては、高齢・高給者が退職したこと、及び経験年数層内における職員の分布が変化したためである。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今後も、国の動向を注視し、民間給与の状況を踏まえ、給与の適正水準の維持に努める。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13607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117021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49184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人増加しているが、類似団体平均及び全国平均、県平均すべてにおいて下回っている。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近年職員数については、定年退職者数が年度毎に大きく振れることから、職員新規採用者数を平準化させつつ、適正な定員管理を行っていく。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今後も必要な職員数を確保しつつ、人件費が大幅な増加にならないよう簡素で能率的な組織づくりに努める。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5292</xdr:rowOff>
    </xdr:from>
    <xdr:to>
      <xdr:col>81</xdr:col>
      <xdr:colOff>44450</xdr:colOff>
      <xdr:row>60</xdr:row>
      <xdr:rowOff>8106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92292"/>
          <a:ext cx="8382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164334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9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60</xdr:row>
      <xdr:rowOff>6498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9229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6498</xdr:rowOff>
    </xdr:from>
    <xdr:to>
      <xdr:col>72</xdr:col>
      <xdr:colOff>203200</xdr:colOff>
      <xdr:row>60</xdr:row>
      <xdr:rowOff>7303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9349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2074</xdr:rowOff>
    </xdr:from>
    <xdr:to>
      <xdr:col>68</xdr:col>
      <xdr:colOff>152400</xdr:colOff>
      <xdr:row>60</xdr:row>
      <xdr:rowOff>7303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8907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128756</xdr:rowOff>
    </xdr:from>
    <xdr:to>
      <xdr:col>81</xdr:col>
      <xdr:colOff>95250</xdr:colOff>
      <xdr:row>60</xdr:row>
      <xdr:rowOff>58906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50033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125942</xdr:rowOff>
    </xdr:from>
    <xdr:to>
      <xdr:col>77</xdr:col>
      <xdr:colOff>95250</xdr:colOff>
      <xdr:row>60</xdr:row>
      <xdr:rowOff>56092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66269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127148</xdr:rowOff>
    </xdr:from>
    <xdr:to>
      <xdr:col>73</xdr:col>
      <xdr:colOff>44450</xdr:colOff>
      <xdr:row>60</xdr:row>
      <xdr:rowOff>57298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1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122724</xdr:rowOff>
    </xdr:from>
    <xdr:to>
      <xdr:col>64</xdr:col>
      <xdr:colOff>152400</xdr:colOff>
      <xdr:row>60</xdr:row>
      <xdr:rowOff>52874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63051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３ヶ年平均の実質公債費比率は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減少しているが、今後も大規模事業整備（し尿処理場・広域廃棄物処理施設）や施設の大規模改修にあたって、地方債借入れを行っていくため、公債費の増加が見込まれている。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地方債発行にあたっては、可能な限り、交付税算入率の高い財政的に有利な地方債を活用し、健全な財政運営に努める。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132504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大規模整備事業（斎場・し尿処理場・広域廃棄物処理施設）にあたって、一般会計の地方債の残高は増加しているが、過去の下水道事業債の償還終了と、基金残高の増加により、将来負担比率が下降した。　しかし当市では令和７年度まで合併特例事業債の発行が可能であるため、今後、将来負担比率の上昇が見込まれる。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地方債の発行にあったては、後年度に過度な負担とならないよう、十分に配慮し、健全な財政運営に努める。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123063</xdr:rowOff>
    </xdr:from>
    <xdr:to>
      <xdr:col>81</xdr:col>
      <xdr:colOff>44450</xdr:colOff>
      <xdr:row>16</xdr:row>
      <xdr:rowOff>36068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9481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32851</xdr:rowOff>
    </xdr:from>
    <xdr:to>
      <xdr:col>77</xdr:col>
      <xdr:colOff>44450</xdr:colOff>
      <xdr:row>16</xdr:row>
      <xdr:rowOff>36068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7605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91694</xdr:rowOff>
    </xdr:from>
    <xdr:to>
      <xdr:col>72</xdr:col>
      <xdr:colOff>203200</xdr:colOff>
      <xdr:row>16</xdr:row>
      <xdr:rowOff>32851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66344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91694</xdr:rowOff>
    </xdr:from>
    <xdr:to>
      <xdr:col>68</xdr:col>
      <xdr:colOff>152400</xdr:colOff>
      <xdr:row>15</xdr:row>
      <xdr:rowOff>102150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6344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139336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72263</xdr:rowOff>
    </xdr:from>
    <xdr:to>
      <xdr:col>81</xdr:col>
      <xdr:colOff>95250</xdr:colOff>
      <xdr:row>16</xdr:row>
      <xdr:rowOff>2413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44340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156718</xdr:rowOff>
    </xdr:from>
    <xdr:to>
      <xdr:col>77</xdr:col>
      <xdr:colOff>95250</xdr:colOff>
      <xdr:row>16</xdr:row>
      <xdr:rowOff>86868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71645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1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153501</xdr:rowOff>
    </xdr:from>
    <xdr:to>
      <xdr:col>73</xdr:col>
      <xdr:colOff>44450</xdr:colOff>
      <xdr:row>16</xdr:row>
      <xdr:rowOff>83651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68428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40894</xdr:rowOff>
    </xdr:from>
    <xdr:to>
      <xdr:col>68</xdr:col>
      <xdr:colOff>203200</xdr:colOff>
      <xdr:row>15</xdr:row>
      <xdr:rowOff>142494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152671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3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137727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人件費に係る経常収支比率について、前年比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ポイント増加しているが、類似団体平均及び全国平均、県平均のいずれも下回っている。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今後、人件費の抑制のため、職員数の削減や、適切な定員管理及び業務の効率化に努める。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74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7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ポイントの減少となっているが、類似団体平均及び全国平均、県平均を大きく上回っている。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平均を上回っている要因は、重複する公共施設の維持管理費用や教育</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利活用に係る費用などである。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適正な水準を検討し、公共施設の統廃合を進め、物件費の削減に努める。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36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0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2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49530</xdr:rowOff>
    </xdr:from>
    <xdr:to>
      <xdr:col>69</xdr:col>
      <xdr:colOff>142875</xdr:colOff>
      <xdr:row>19</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扶助費に係る経常収支比率については、前年比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ポイント減少している。令和３年度においては、非課税世帯や子育て世帯等に対する給付金事業などが大きな割合を占めていることが要因となっている。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近年、障害者等の社会福祉費や生活保護費などの法律に基づく支出についても、高止まりとなっている。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38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94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136525</xdr:rowOff>
    </xdr:from>
    <xdr:to>
      <xdr:col>15</xdr:col>
      <xdr:colOff>98425</xdr:colOff>
      <xdr:row>56</xdr:row>
      <xdr:rowOff>3175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66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117475</xdr:rowOff>
    </xdr:from>
    <xdr:to>
      <xdr:col>11</xdr:col>
      <xdr:colOff>9525</xdr:colOff>
      <xdr:row>55</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7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123825</xdr:rowOff>
    </xdr:from>
    <xdr:to>
      <xdr:col>15</xdr:col>
      <xdr:colOff>149225</xdr:colOff>
      <xdr:row>56</xdr:row>
      <xdr:rowOff>53975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85725</xdr:rowOff>
    </xdr:from>
    <xdr:to>
      <xdr:col>11</xdr:col>
      <xdr:colOff>60325</xdr:colOff>
      <xdr:row>56</xdr:row>
      <xdr:rowOff>15875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66675</xdr:rowOff>
    </xdr:from>
    <xdr:to>
      <xdr:col>6</xdr:col>
      <xdr:colOff>171450</xdr:colOff>
      <xdr:row>55</xdr:row>
      <xdr:rowOff>168275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その他に係る経常収支比率について、前年比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ポイント減少しており、類似団体平均及び全国平均、県平均のいずれも下回っている。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金額的に大きな割合を占める特別会計への繰出金に関しては、本来の独立採算の観点から、段階的な料金の見直しや、保険事業における保険料の見直しを図り、普通会計の負担軽減に努める。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129722</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9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140607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78922</xdr:rowOff>
    </xdr:from>
    <xdr:to>
      <xdr:col>69</xdr:col>
      <xdr:colOff>142875</xdr:colOff>
      <xdr:row>56</xdr:row>
      <xdr:rowOff>9072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補助費等に係る経常収支比率について、前年比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補助費等の経常経費は増加しているが、臨時財政対策債の増や、普通交付税の再算定分の影響が大きかったため比率は下降している。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経年変化としては増加傾向にある。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このことから、市単独補助金について費用対効果を検証し、見直しを図りながら、補助費等の削減に努める。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76708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53848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公債費に係る経常収支比率について、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る水準にある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公債費の経常経費は増加しているが、臨時財政対策債の増や、普通交付税の再算定分の影響が大きかったため、比率は下降している。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大規模整備事業や大規模改修事業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に伴う地方債発行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。厳しい財政運営となることが予想されるが、事業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の精査等により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611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788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120142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33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147574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33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公債費以外に係る経常収支比率について、前年比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ポイント減少し、類似団体平均及び全国平均、県平均のいずれも下回っている。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今後も、市税の徴収対策強化や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受益者負担の適正化、新たな歳入増の取組み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また、既存公共施設の統廃合を進めることで、維持管理経費の縮減を図り、健全な財政運営に努める。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743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611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117856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62992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152574</xdr:rowOff>
    </xdr:from>
    <xdr:to>
      <xdr:col>29</xdr:col>
      <xdr:colOff>127000</xdr:colOff>
      <xdr:row>17</xdr:row>
      <xdr:rowOff>160113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14849"/>
          <a:ext cx="647700" cy="7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152053</xdr:rowOff>
    </xdr:from>
    <xdr:to>
      <xdr:col>26</xdr:col>
      <xdr:colOff>50800</xdr:colOff>
      <xdr:row>17</xdr:row>
      <xdr:rowOff>160113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14328"/>
          <a:ext cx="698500" cy="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152053</xdr:rowOff>
    </xdr:from>
    <xdr:to>
      <xdr:col>22</xdr:col>
      <xdr:colOff>114300</xdr:colOff>
      <xdr:row>17</xdr:row>
      <xdr:rowOff>156044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14328"/>
          <a:ext cx="6985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156044</xdr:rowOff>
    </xdr:from>
    <xdr:to>
      <xdr:col>18</xdr:col>
      <xdr:colOff>177800</xdr:colOff>
      <xdr:row>17</xdr:row>
      <xdr:rowOff>162898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18319"/>
          <a:ext cx="6985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101774</xdr:rowOff>
    </xdr:from>
    <xdr:to>
      <xdr:col>29</xdr:col>
      <xdr:colOff>177800</xdr:colOff>
      <xdr:row>18</xdr:row>
      <xdr:rowOff>31924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6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10351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7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109313</xdr:rowOff>
    </xdr:from>
    <xdr:to>
      <xdr:col>26</xdr:col>
      <xdr:colOff>101600</xdr:colOff>
      <xdr:row>18</xdr:row>
      <xdr:rowOff>39463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7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24240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5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101253</xdr:rowOff>
    </xdr:from>
    <xdr:to>
      <xdr:col>22</xdr:col>
      <xdr:colOff>165100</xdr:colOff>
      <xdr:row>18</xdr:row>
      <xdr:rowOff>31403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6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16180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4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105244</xdr:rowOff>
    </xdr:from>
    <xdr:to>
      <xdr:col>19</xdr:col>
      <xdr:colOff>38100</xdr:colOff>
      <xdr:row>18</xdr:row>
      <xdr:rowOff>35394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20171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5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112098</xdr:rowOff>
    </xdr:from>
    <xdr:to>
      <xdr:col>15</xdr:col>
      <xdr:colOff>101600</xdr:colOff>
      <xdr:row>18</xdr:row>
      <xdr:rowOff>42248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6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123514</xdr:rowOff>
    </xdr:from>
    <xdr:to>
      <xdr:col>29</xdr:col>
      <xdr:colOff>127000</xdr:colOff>
      <xdr:row>37</xdr:row>
      <xdr:rowOff>152679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48214"/>
          <a:ext cx="647700" cy="2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145917</xdr:rowOff>
    </xdr:from>
    <xdr:to>
      <xdr:col>26</xdr:col>
      <xdr:colOff>50800</xdr:colOff>
      <xdr:row>37</xdr:row>
      <xdr:rowOff>152679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70617"/>
          <a:ext cx="698500" cy="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145917</xdr:rowOff>
    </xdr:from>
    <xdr:to>
      <xdr:col>22</xdr:col>
      <xdr:colOff>114300</xdr:colOff>
      <xdr:row>37</xdr:row>
      <xdr:rowOff>150317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70617"/>
          <a:ext cx="6985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150317</xdr:rowOff>
    </xdr:from>
    <xdr:to>
      <xdr:col>18</xdr:col>
      <xdr:colOff>177800</xdr:colOff>
      <xdr:row>37</xdr:row>
      <xdr:rowOff>156356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75017"/>
          <a:ext cx="6985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72714</xdr:rowOff>
    </xdr:from>
    <xdr:to>
      <xdr:col>29</xdr:col>
      <xdr:colOff>177800</xdr:colOff>
      <xdr:row>37</xdr:row>
      <xdr:rowOff>174314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9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44791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6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101879</xdr:rowOff>
    </xdr:from>
    <xdr:to>
      <xdr:col>26</xdr:col>
      <xdr:colOff>101600</xdr:colOff>
      <xdr:row>37</xdr:row>
      <xdr:rowOff>203479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2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188256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1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95117</xdr:rowOff>
    </xdr:from>
    <xdr:to>
      <xdr:col>22</xdr:col>
      <xdr:colOff>165100</xdr:colOff>
      <xdr:row>37</xdr:row>
      <xdr:rowOff>196717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1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181494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99517</xdr:rowOff>
    </xdr:from>
    <xdr:to>
      <xdr:col>19</xdr:col>
      <xdr:colOff>38100</xdr:colOff>
      <xdr:row>37</xdr:row>
      <xdr:rowOff>201117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185894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105556</xdr:rowOff>
    </xdr:from>
    <xdr:to>
      <xdr:col>15</xdr:col>
      <xdr:colOff>101600</xdr:colOff>
      <xdr:row>37</xdr:row>
      <xdr:rowOff>207156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191933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124094</xdr:rowOff>
    </xdr:from>
    <xdr:to>
      <xdr:col>24</xdr:col>
      <xdr:colOff>63500</xdr:colOff>
      <xdr:row>37</xdr:row>
      <xdr:rowOff>131547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744"/>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131547</xdr:rowOff>
    </xdr:from>
    <xdr:to>
      <xdr:col>19</xdr:col>
      <xdr:colOff>177800</xdr:colOff>
      <xdr:row>37</xdr:row>
      <xdr:rowOff>164412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5197"/>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164412</xdr:rowOff>
    </xdr:from>
    <xdr:to>
      <xdr:col>15</xdr:col>
      <xdr:colOff>50800</xdr:colOff>
      <xdr:row>37</xdr:row>
      <xdr:rowOff>165166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806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165166</xdr:rowOff>
    </xdr:from>
    <xdr:to>
      <xdr:col>10</xdr:col>
      <xdr:colOff>114300</xdr:colOff>
      <xdr:row>37</xdr:row>
      <xdr:rowOff>167669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8816"/>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73294</xdr:rowOff>
    </xdr:from>
    <xdr:to>
      <xdr:col>24</xdr:col>
      <xdr:colOff>114300</xdr:colOff>
      <xdr:row>38</xdr:row>
      <xdr:rowOff>3445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159671</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80747</xdr:rowOff>
    </xdr:from>
    <xdr:to>
      <xdr:col>20</xdr:col>
      <xdr:colOff>38100</xdr:colOff>
      <xdr:row>38</xdr:row>
      <xdr:rowOff>10897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2023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113612</xdr:rowOff>
    </xdr:from>
    <xdr:to>
      <xdr:col>15</xdr:col>
      <xdr:colOff>101600</xdr:colOff>
      <xdr:row>38</xdr:row>
      <xdr:rowOff>43762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34889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114366</xdr:rowOff>
    </xdr:from>
    <xdr:to>
      <xdr:col>10</xdr:col>
      <xdr:colOff>165100</xdr:colOff>
      <xdr:row>38</xdr:row>
      <xdr:rowOff>44516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35643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116869</xdr:rowOff>
    </xdr:from>
    <xdr:to>
      <xdr:col>6</xdr:col>
      <xdr:colOff>38100</xdr:colOff>
      <xdr:row>38</xdr:row>
      <xdr:rowOff>47019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38146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151692</xdr:rowOff>
    </xdr:from>
    <xdr:to>
      <xdr:col>24</xdr:col>
      <xdr:colOff>63500</xdr:colOff>
      <xdr:row>57</xdr:row>
      <xdr:rowOff>3294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2892"/>
          <a:ext cx="8382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155163</xdr:rowOff>
    </xdr:from>
    <xdr:to>
      <xdr:col>19</xdr:col>
      <xdr:colOff>177800</xdr:colOff>
      <xdr:row>57</xdr:row>
      <xdr:rowOff>3294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56363"/>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155163</xdr:rowOff>
    </xdr:from>
    <xdr:to>
      <xdr:col>15</xdr:col>
      <xdr:colOff>50800</xdr:colOff>
      <xdr:row>57</xdr:row>
      <xdr:rowOff>3235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56363"/>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1753</xdr:rowOff>
    </xdr:from>
    <xdr:to>
      <xdr:col>10</xdr:col>
      <xdr:colOff>114300</xdr:colOff>
      <xdr:row>57</xdr:row>
      <xdr:rowOff>3235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74403"/>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100892</xdr:rowOff>
    </xdr:from>
    <xdr:to>
      <xdr:col>24</xdr:col>
      <xdr:colOff>114300</xdr:colOff>
      <xdr:row>57</xdr:row>
      <xdr:rowOff>31042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21849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123944</xdr:rowOff>
    </xdr:from>
    <xdr:to>
      <xdr:col>20</xdr:col>
      <xdr:colOff>38100</xdr:colOff>
      <xdr:row>57</xdr:row>
      <xdr:rowOff>54094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45221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104363</xdr:rowOff>
    </xdr:from>
    <xdr:to>
      <xdr:col>15</xdr:col>
      <xdr:colOff>101600</xdr:colOff>
      <xdr:row>57</xdr:row>
      <xdr:rowOff>34513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123885</xdr:rowOff>
    </xdr:from>
    <xdr:to>
      <xdr:col>10</xdr:col>
      <xdr:colOff>165100</xdr:colOff>
      <xdr:row>57</xdr:row>
      <xdr:rowOff>54035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45162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122403</xdr:rowOff>
    </xdr:from>
    <xdr:to>
      <xdr:col>6</xdr:col>
      <xdr:colOff>38100</xdr:colOff>
      <xdr:row>57</xdr:row>
      <xdr:rowOff>52553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43680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76698</xdr:rowOff>
    </xdr:from>
    <xdr:to>
      <xdr:col>24</xdr:col>
      <xdr:colOff>63500</xdr:colOff>
      <xdr:row>78</xdr:row>
      <xdr:rowOff>87511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49798"/>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63508</xdr:rowOff>
    </xdr:from>
    <xdr:to>
      <xdr:col>19</xdr:col>
      <xdr:colOff>177800</xdr:colOff>
      <xdr:row>78</xdr:row>
      <xdr:rowOff>76698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6608"/>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63508</xdr:rowOff>
    </xdr:from>
    <xdr:to>
      <xdr:col>15</xdr:col>
      <xdr:colOff>50800</xdr:colOff>
      <xdr:row>78</xdr:row>
      <xdr:rowOff>65520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660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59598</xdr:rowOff>
    </xdr:from>
    <xdr:to>
      <xdr:col>10</xdr:col>
      <xdr:colOff>114300</xdr:colOff>
      <xdr:row>78</xdr:row>
      <xdr:rowOff>65520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269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36711</xdr:rowOff>
    </xdr:from>
    <xdr:to>
      <xdr:col>24</xdr:col>
      <xdr:colOff>114300</xdr:colOff>
      <xdr:row>78</xdr:row>
      <xdr:rowOff>138311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123088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25898</xdr:rowOff>
    </xdr:from>
    <xdr:to>
      <xdr:col>20</xdr:col>
      <xdr:colOff>38100</xdr:colOff>
      <xdr:row>78</xdr:row>
      <xdr:rowOff>127498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118625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12708</xdr:rowOff>
    </xdr:from>
    <xdr:to>
      <xdr:col>15</xdr:col>
      <xdr:colOff>101600</xdr:colOff>
      <xdr:row>78</xdr:row>
      <xdr:rowOff>114308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105435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14720</xdr:rowOff>
    </xdr:from>
    <xdr:to>
      <xdr:col>10</xdr:col>
      <xdr:colOff>165100</xdr:colOff>
      <xdr:row>78</xdr:row>
      <xdr:rowOff>116320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107447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8798</xdr:rowOff>
    </xdr:from>
    <xdr:to>
      <xdr:col>6</xdr:col>
      <xdr:colOff>38100</xdr:colOff>
      <xdr:row>78</xdr:row>
      <xdr:rowOff>110398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101525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69134</xdr:rowOff>
    </xdr:from>
    <xdr:to>
      <xdr:col>24</xdr:col>
      <xdr:colOff>63500</xdr:colOff>
      <xdr:row>98</xdr:row>
      <xdr:rowOff>51298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99784"/>
          <a:ext cx="838200" cy="15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51298</xdr:rowOff>
    </xdr:from>
    <xdr:to>
      <xdr:col>19</xdr:col>
      <xdr:colOff>177800</xdr:colOff>
      <xdr:row>98</xdr:row>
      <xdr:rowOff>80505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53398"/>
          <a:ext cx="889000" cy="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80505</xdr:rowOff>
    </xdr:from>
    <xdr:to>
      <xdr:col>15</xdr:col>
      <xdr:colOff>50800</xdr:colOff>
      <xdr:row>98</xdr:row>
      <xdr:rowOff>91094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82605"/>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91094</xdr:rowOff>
    </xdr:from>
    <xdr:to>
      <xdr:col>10</xdr:col>
      <xdr:colOff>114300</xdr:colOff>
      <xdr:row>98</xdr:row>
      <xdr:rowOff>101687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93194"/>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18334</xdr:rowOff>
    </xdr:from>
    <xdr:to>
      <xdr:col>24</xdr:col>
      <xdr:colOff>114300</xdr:colOff>
      <xdr:row>97</xdr:row>
      <xdr:rowOff>119934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168211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2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498</xdr:rowOff>
    </xdr:from>
    <xdr:to>
      <xdr:col>20</xdr:col>
      <xdr:colOff>38100</xdr:colOff>
      <xdr:row>98</xdr:row>
      <xdr:rowOff>102098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93225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29705</xdr:rowOff>
    </xdr:from>
    <xdr:to>
      <xdr:col>15</xdr:col>
      <xdr:colOff>101600</xdr:colOff>
      <xdr:row>98</xdr:row>
      <xdr:rowOff>131305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122432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40294</xdr:rowOff>
    </xdr:from>
    <xdr:to>
      <xdr:col>10</xdr:col>
      <xdr:colOff>165100</xdr:colOff>
      <xdr:row>98</xdr:row>
      <xdr:rowOff>141894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133021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50887</xdr:rowOff>
    </xdr:from>
    <xdr:to>
      <xdr:col>6</xdr:col>
      <xdr:colOff>38100</xdr:colOff>
      <xdr:row>98</xdr:row>
      <xdr:rowOff>152487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5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80165</xdr:rowOff>
    </xdr:from>
    <xdr:to>
      <xdr:col>55</xdr:col>
      <xdr:colOff>0</xdr:colOff>
      <xdr:row>36</xdr:row>
      <xdr:rowOff>42058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38015"/>
          <a:ext cx="838200" cy="47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80165</xdr:rowOff>
    </xdr:from>
    <xdr:to>
      <xdr:col>50</xdr:col>
      <xdr:colOff>114300</xdr:colOff>
      <xdr:row>38</xdr:row>
      <xdr:rowOff>149103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38015"/>
          <a:ext cx="889000" cy="9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149103</xdr:rowOff>
    </xdr:from>
    <xdr:to>
      <xdr:col>45</xdr:col>
      <xdr:colOff>177800</xdr:colOff>
      <xdr:row>39</xdr:row>
      <xdr:rowOff>98529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64203"/>
          <a:ext cx="889000" cy="1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98529</xdr:rowOff>
    </xdr:from>
    <xdr:to>
      <xdr:col>41</xdr:col>
      <xdr:colOff>50800</xdr:colOff>
      <xdr:row>39</xdr:row>
      <xdr:rowOff>100350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85079"/>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162708</xdr:rowOff>
    </xdr:from>
    <xdr:to>
      <xdr:col>55</xdr:col>
      <xdr:colOff>50800</xdr:colOff>
      <xdr:row>36</xdr:row>
      <xdr:rowOff>92858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14135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29365</xdr:rowOff>
    </xdr:from>
    <xdr:to>
      <xdr:col>50</xdr:col>
      <xdr:colOff>165100</xdr:colOff>
      <xdr:row>33</xdr:row>
      <xdr:rowOff>130965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122092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98303</xdr:rowOff>
    </xdr:from>
    <xdr:to>
      <xdr:col>46</xdr:col>
      <xdr:colOff>38100</xdr:colOff>
      <xdr:row>39</xdr:row>
      <xdr:rowOff>28453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19580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70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47729</xdr:rowOff>
    </xdr:from>
    <xdr:to>
      <xdr:col>41</xdr:col>
      <xdr:colOff>101600</xdr:colOff>
      <xdr:row>39</xdr:row>
      <xdr:rowOff>149329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140456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8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49550</xdr:rowOff>
    </xdr:from>
    <xdr:to>
      <xdr:col>36</xdr:col>
      <xdr:colOff>165100</xdr:colOff>
      <xdr:row>39</xdr:row>
      <xdr:rowOff>151150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142277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8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6060</xdr:rowOff>
    </xdr:from>
    <xdr:to>
      <xdr:col>55</xdr:col>
      <xdr:colOff>0</xdr:colOff>
      <xdr:row>57</xdr:row>
      <xdr:rowOff>81741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78710"/>
          <a:ext cx="838200" cy="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6060</xdr:rowOff>
    </xdr:from>
    <xdr:to>
      <xdr:col>50</xdr:col>
      <xdr:colOff>114300</xdr:colOff>
      <xdr:row>57</xdr:row>
      <xdr:rowOff>10047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78710"/>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10047</xdr:rowOff>
    </xdr:from>
    <xdr:to>
      <xdr:col>45</xdr:col>
      <xdr:colOff>177800</xdr:colOff>
      <xdr:row>57</xdr:row>
      <xdr:rowOff>130570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2697"/>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130570</xdr:rowOff>
    </xdr:from>
    <xdr:to>
      <xdr:col>41</xdr:col>
      <xdr:colOff>50800</xdr:colOff>
      <xdr:row>57</xdr:row>
      <xdr:rowOff>155926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03220"/>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30941</xdr:rowOff>
    </xdr:from>
    <xdr:to>
      <xdr:col>55</xdr:col>
      <xdr:colOff>50800</xdr:colOff>
      <xdr:row>57</xdr:row>
      <xdr:rowOff>132541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9368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126710</xdr:rowOff>
    </xdr:from>
    <xdr:to>
      <xdr:col>50</xdr:col>
      <xdr:colOff>165100</xdr:colOff>
      <xdr:row>57</xdr:row>
      <xdr:rowOff>56860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47987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130697</xdr:rowOff>
    </xdr:from>
    <xdr:to>
      <xdr:col>46</xdr:col>
      <xdr:colOff>38100</xdr:colOff>
      <xdr:row>57</xdr:row>
      <xdr:rowOff>60847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51974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79770</xdr:rowOff>
    </xdr:from>
    <xdr:to>
      <xdr:col>41</xdr:col>
      <xdr:colOff>101600</xdr:colOff>
      <xdr:row>58</xdr:row>
      <xdr:rowOff>9920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4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105126</xdr:rowOff>
    </xdr:from>
    <xdr:to>
      <xdr:col>36</xdr:col>
      <xdr:colOff>165100</xdr:colOff>
      <xdr:row>58</xdr:row>
      <xdr:rowOff>35276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26403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108806</xdr:rowOff>
    </xdr:from>
    <xdr:to>
      <xdr:col>55</xdr:col>
      <xdr:colOff>0</xdr:colOff>
      <xdr:row>77</xdr:row>
      <xdr:rowOff>169108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39006"/>
          <a:ext cx="838200" cy="2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108806</xdr:rowOff>
    </xdr:from>
    <xdr:to>
      <xdr:col>50</xdr:col>
      <xdr:colOff>114300</xdr:colOff>
      <xdr:row>78</xdr:row>
      <xdr:rowOff>147669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39006"/>
          <a:ext cx="889000" cy="3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124743</xdr:rowOff>
    </xdr:from>
    <xdr:to>
      <xdr:col>45</xdr:col>
      <xdr:colOff>177800</xdr:colOff>
      <xdr:row>78</xdr:row>
      <xdr:rowOff>147669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7843"/>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124743</xdr:rowOff>
    </xdr:from>
    <xdr:to>
      <xdr:col>41</xdr:col>
      <xdr:colOff>50800</xdr:colOff>
      <xdr:row>79</xdr:row>
      <xdr:rowOff>66270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7843"/>
          <a:ext cx="889000" cy="1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118308</xdr:rowOff>
    </xdr:from>
    <xdr:to>
      <xdr:col>55</xdr:col>
      <xdr:colOff>50800</xdr:colOff>
      <xdr:row>78</xdr:row>
      <xdr:rowOff>48458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96735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58006</xdr:rowOff>
    </xdr:from>
    <xdr:to>
      <xdr:col>50</xdr:col>
      <xdr:colOff>165100</xdr:colOff>
      <xdr:row>76</xdr:row>
      <xdr:rowOff>159606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4684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96869</xdr:rowOff>
    </xdr:from>
    <xdr:to>
      <xdr:col>46</xdr:col>
      <xdr:colOff>38100</xdr:colOff>
      <xdr:row>79</xdr:row>
      <xdr:rowOff>27019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18146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73943</xdr:rowOff>
    </xdr:from>
    <xdr:to>
      <xdr:col>41</xdr:col>
      <xdr:colOff>101600</xdr:colOff>
      <xdr:row>79</xdr:row>
      <xdr:rowOff>4093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166670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3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15470</xdr:rowOff>
    </xdr:from>
    <xdr:to>
      <xdr:col>36</xdr:col>
      <xdr:colOff>165100</xdr:colOff>
      <xdr:row>79</xdr:row>
      <xdr:rowOff>117070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108197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13207</xdr:rowOff>
    </xdr:from>
    <xdr:to>
      <xdr:col>55</xdr:col>
      <xdr:colOff>0</xdr:colOff>
      <xdr:row>98</xdr:row>
      <xdr:rowOff>25637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15307"/>
          <a:ext cx="8382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79798</xdr:rowOff>
    </xdr:from>
    <xdr:to>
      <xdr:col>50</xdr:col>
      <xdr:colOff>114300</xdr:colOff>
      <xdr:row>98</xdr:row>
      <xdr:rowOff>13207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10448"/>
          <a:ext cx="8890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79798</xdr:rowOff>
    </xdr:from>
    <xdr:to>
      <xdr:col>45</xdr:col>
      <xdr:colOff>177800</xdr:colOff>
      <xdr:row>98</xdr:row>
      <xdr:rowOff>20751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10448"/>
          <a:ext cx="889000" cy="1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1347</xdr:rowOff>
    </xdr:from>
    <xdr:to>
      <xdr:col>41</xdr:col>
      <xdr:colOff>50800</xdr:colOff>
      <xdr:row>98</xdr:row>
      <xdr:rowOff>20751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03447"/>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146287</xdr:rowOff>
    </xdr:from>
    <xdr:to>
      <xdr:col>55</xdr:col>
      <xdr:colOff>50800</xdr:colOff>
      <xdr:row>98</xdr:row>
      <xdr:rowOff>76437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133857</xdr:rowOff>
    </xdr:from>
    <xdr:to>
      <xdr:col>50</xdr:col>
      <xdr:colOff>165100</xdr:colOff>
      <xdr:row>98</xdr:row>
      <xdr:rowOff>64007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28998</xdr:rowOff>
    </xdr:from>
    <xdr:to>
      <xdr:col>46</xdr:col>
      <xdr:colOff>38100</xdr:colOff>
      <xdr:row>97</xdr:row>
      <xdr:rowOff>130598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147125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141401</xdr:rowOff>
    </xdr:from>
    <xdr:to>
      <xdr:col>41</xdr:col>
      <xdr:colOff>101600</xdr:colOff>
      <xdr:row>98</xdr:row>
      <xdr:rowOff>71551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62678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121997</xdr:rowOff>
    </xdr:from>
    <xdr:to>
      <xdr:col>36</xdr:col>
      <xdr:colOff>165100</xdr:colOff>
      <xdr:row>98</xdr:row>
      <xdr:rowOff>52147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43274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37548</xdr:rowOff>
    </xdr:from>
    <xdr:to>
      <xdr:col>85</xdr:col>
      <xdr:colOff>127000</xdr:colOff>
      <xdr:row>39</xdr:row>
      <xdr:rowOff>97235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4098"/>
          <a:ext cx="8382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37548</xdr:rowOff>
    </xdr:from>
    <xdr:to>
      <xdr:col>81</xdr:col>
      <xdr:colOff>50800</xdr:colOff>
      <xdr:row>39</xdr:row>
      <xdr:rowOff>48325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409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48325</xdr:rowOff>
    </xdr:from>
    <xdr:to>
      <xdr:col>76</xdr:col>
      <xdr:colOff>114300</xdr:colOff>
      <xdr:row>39</xdr:row>
      <xdr:rowOff>96495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4875"/>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96495</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304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46435</xdr:rowOff>
    </xdr:from>
    <xdr:to>
      <xdr:col>85</xdr:col>
      <xdr:colOff>177800</xdr:colOff>
      <xdr:row>39</xdr:row>
      <xdr:rowOff>148035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132812</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7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158198</xdr:rowOff>
    </xdr:from>
    <xdr:to>
      <xdr:col>81</xdr:col>
      <xdr:colOff>101600</xdr:colOff>
      <xdr:row>39</xdr:row>
      <xdr:rowOff>88348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79475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168975</xdr:rowOff>
    </xdr:from>
    <xdr:to>
      <xdr:col>76</xdr:col>
      <xdr:colOff>165100</xdr:colOff>
      <xdr:row>39</xdr:row>
      <xdr:rowOff>99125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90252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7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45695</xdr:rowOff>
    </xdr:from>
    <xdr:to>
      <xdr:col>72</xdr:col>
      <xdr:colOff>38100</xdr:colOff>
      <xdr:row>39</xdr:row>
      <xdr:rowOff>147295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138422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62015</xdr:rowOff>
    </xdr:from>
    <xdr:to>
      <xdr:col>85</xdr:col>
      <xdr:colOff>127000</xdr:colOff>
      <xdr:row>78</xdr:row>
      <xdr:rowOff>80938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35115"/>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80938</xdr:rowOff>
    </xdr:from>
    <xdr:to>
      <xdr:col>81</xdr:col>
      <xdr:colOff>50800</xdr:colOff>
      <xdr:row>78</xdr:row>
      <xdr:rowOff>150025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54038"/>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150025</xdr:rowOff>
    </xdr:from>
    <xdr:to>
      <xdr:col>76</xdr:col>
      <xdr:colOff>114300</xdr:colOff>
      <xdr:row>78</xdr:row>
      <xdr:rowOff>151637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523125"/>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144881</xdr:rowOff>
    </xdr:from>
    <xdr:to>
      <xdr:col>71</xdr:col>
      <xdr:colOff>177800</xdr:colOff>
      <xdr:row>78</xdr:row>
      <xdr:rowOff>151637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517981"/>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11215</xdr:rowOff>
    </xdr:from>
    <xdr:to>
      <xdr:col>85</xdr:col>
      <xdr:colOff>177800</xdr:colOff>
      <xdr:row>78</xdr:row>
      <xdr:rowOff>112815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161092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30138</xdr:rowOff>
    </xdr:from>
    <xdr:to>
      <xdr:col>81</xdr:col>
      <xdr:colOff>101600</xdr:colOff>
      <xdr:row>78</xdr:row>
      <xdr:rowOff>131738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122865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99225</xdr:rowOff>
    </xdr:from>
    <xdr:to>
      <xdr:col>76</xdr:col>
      <xdr:colOff>165100</xdr:colOff>
      <xdr:row>79</xdr:row>
      <xdr:rowOff>29375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20502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100837</xdr:rowOff>
    </xdr:from>
    <xdr:to>
      <xdr:col>72</xdr:col>
      <xdr:colOff>38100</xdr:colOff>
      <xdr:row>79</xdr:row>
      <xdr:rowOff>30987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22114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94081</xdr:rowOff>
    </xdr:from>
    <xdr:to>
      <xdr:col>67</xdr:col>
      <xdr:colOff>101600</xdr:colOff>
      <xdr:row>79</xdr:row>
      <xdr:rowOff>24231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15358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17216</xdr:rowOff>
    </xdr:from>
    <xdr:to>
      <xdr:col>85</xdr:col>
      <xdr:colOff>127000</xdr:colOff>
      <xdr:row>97</xdr:row>
      <xdr:rowOff>96208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47866"/>
          <a:ext cx="838200" cy="7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4694</xdr:rowOff>
    </xdr:from>
    <xdr:to>
      <xdr:col>81</xdr:col>
      <xdr:colOff>50800</xdr:colOff>
      <xdr:row>97</xdr:row>
      <xdr:rowOff>96208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463894"/>
          <a:ext cx="889000" cy="2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4694</xdr:rowOff>
    </xdr:from>
    <xdr:to>
      <xdr:col>76</xdr:col>
      <xdr:colOff>114300</xdr:colOff>
      <xdr:row>97</xdr:row>
      <xdr:rowOff>92619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463894"/>
          <a:ext cx="889000" cy="2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92619</xdr:rowOff>
    </xdr:from>
    <xdr:to>
      <xdr:col>71</xdr:col>
      <xdr:colOff>177800</xdr:colOff>
      <xdr:row>97</xdr:row>
      <xdr:rowOff>131133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23269"/>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137866</xdr:rowOff>
    </xdr:from>
    <xdr:to>
      <xdr:col>85</xdr:col>
      <xdr:colOff>177800</xdr:colOff>
      <xdr:row>97</xdr:row>
      <xdr:rowOff>68016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116293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45408</xdr:rowOff>
    </xdr:from>
    <xdr:to>
      <xdr:col>81</xdr:col>
      <xdr:colOff>101600</xdr:colOff>
      <xdr:row>97</xdr:row>
      <xdr:rowOff>147008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138135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6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125344</xdr:rowOff>
    </xdr:from>
    <xdr:to>
      <xdr:col>76</xdr:col>
      <xdr:colOff>165100</xdr:colOff>
      <xdr:row>96</xdr:row>
      <xdr:rowOff>55494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4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72021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1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41819</xdr:rowOff>
    </xdr:from>
    <xdr:to>
      <xdr:col>72</xdr:col>
      <xdr:colOff>38100</xdr:colOff>
      <xdr:row>97</xdr:row>
      <xdr:rowOff>143419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134546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80333</xdr:rowOff>
    </xdr:from>
    <xdr:to>
      <xdr:col>67</xdr:col>
      <xdr:colOff>101600</xdr:colOff>
      <xdr:row>98</xdr:row>
      <xdr:rowOff>10483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41326</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41326</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161976</xdr:rowOff>
    </xdr:from>
    <xdr:to>
      <xdr:col>102</xdr:col>
      <xdr:colOff>165100</xdr:colOff>
      <xdr:row>39</xdr:row>
      <xdr:rowOff>92126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83253</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7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41573</xdr:rowOff>
    </xdr:from>
    <xdr:to>
      <xdr:col>107</xdr:col>
      <xdr:colOff>50800</xdr:colOff>
      <xdr:row>59</xdr:row>
      <xdr:rowOff>43669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571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43669</xdr:rowOff>
    </xdr:from>
    <xdr:to>
      <xdr:col>102</xdr:col>
      <xdr:colOff>114300</xdr:colOff>
      <xdr:row>59</xdr:row>
      <xdr:rowOff>43669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162223</xdr:rowOff>
    </xdr:from>
    <xdr:to>
      <xdr:col>107</xdr:col>
      <xdr:colOff>101600</xdr:colOff>
      <xdr:row>59</xdr:row>
      <xdr:rowOff>92373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83500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164319</xdr:rowOff>
    </xdr:from>
    <xdr:to>
      <xdr:col>102</xdr:col>
      <xdr:colOff>165100</xdr:colOff>
      <xdr:row>59</xdr:row>
      <xdr:rowOff>94469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85596</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164319</xdr:rowOff>
    </xdr:from>
    <xdr:to>
      <xdr:col>98</xdr:col>
      <xdr:colOff>38100</xdr:colOff>
      <xdr:row>59</xdr:row>
      <xdr:rowOff>94469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85596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145008</xdr:rowOff>
    </xdr:from>
    <xdr:to>
      <xdr:col>116</xdr:col>
      <xdr:colOff>63500</xdr:colOff>
      <xdr:row>78</xdr:row>
      <xdr:rowOff>153746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18108"/>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158789</xdr:rowOff>
    </xdr:from>
    <xdr:to>
      <xdr:col>111</xdr:col>
      <xdr:colOff>177800</xdr:colOff>
      <xdr:row>78</xdr:row>
      <xdr:rowOff>153746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60439"/>
          <a:ext cx="889000" cy="1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158789</xdr:rowOff>
    </xdr:from>
    <xdr:to>
      <xdr:col>107</xdr:col>
      <xdr:colOff>50800</xdr:colOff>
      <xdr:row>77</xdr:row>
      <xdr:rowOff>161252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60439"/>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161252</xdr:rowOff>
    </xdr:from>
    <xdr:to>
      <xdr:col>102</xdr:col>
      <xdr:colOff>114300</xdr:colOff>
      <xdr:row>78</xdr:row>
      <xdr:rowOff>609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62902"/>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94208</xdr:rowOff>
    </xdr:from>
    <xdr:to>
      <xdr:col>116</xdr:col>
      <xdr:colOff>114300</xdr:colOff>
      <xdr:row>79</xdr:row>
      <xdr:rowOff>24358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9135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102946</xdr:rowOff>
    </xdr:from>
    <xdr:to>
      <xdr:col>112</xdr:col>
      <xdr:colOff>38100</xdr:colOff>
      <xdr:row>79</xdr:row>
      <xdr:rowOff>33096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24223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6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107989</xdr:rowOff>
    </xdr:from>
    <xdr:to>
      <xdr:col>107</xdr:col>
      <xdr:colOff>101600</xdr:colOff>
      <xdr:row>78</xdr:row>
      <xdr:rowOff>38139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29266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110452</xdr:rowOff>
    </xdr:from>
    <xdr:to>
      <xdr:col>102</xdr:col>
      <xdr:colOff>165100</xdr:colOff>
      <xdr:row>78</xdr:row>
      <xdr:rowOff>40602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31729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121259</xdr:rowOff>
    </xdr:from>
    <xdr:to>
      <xdr:col>98</xdr:col>
      <xdr:colOff>38100</xdr:colOff>
      <xdr:row>78</xdr:row>
      <xdr:rowOff>51409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42536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円となっている。非課税世帯や子育て世帯等特別給付金事業が大きな要因となり、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117,814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円となっている。令和２年度に特別定額給付金事業が行われたため、前年比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62,499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円の減となっているが、広域廃棄物処理施設建設に係る一部事務組合への負担金の増加が各平均値より大きく上回る要因となっている。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円となっている。令和２年度で斎場整備が終了したことに伴い、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円となっている。令和２年度は豪雨災害が多発したが、令和３年度は大きな災害発生が生じなかったため、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円となっている。令和２年度に一部取りやめていたその他特定目的基金積立を令和３年度に再開したため、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47,583
46,969
94.62
26,415,000
25,127,772
1,104,686
12,607,450
26,874,110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150901</xdr:rowOff>
    </xdr:from>
    <xdr:to>
      <xdr:col>24</xdr:col>
      <xdr:colOff>63500</xdr:colOff>
      <xdr:row>37</xdr:row>
      <xdr:rowOff>159436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4551"/>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155397</xdr:rowOff>
    </xdr:from>
    <xdr:to>
      <xdr:col>19</xdr:col>
      <xdr:colOff>177800</xdr:colOff>
      <xdr:row>37</xdr:row>
      <xdr:rowOff>159436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904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147015</xdr:rowOff>
    </xdr:from>
    <xdr:to>
      <xdr:col>15</xdr:col>
      <xdr:colOff>50800</xdr:colOff>
      <xdr:row>37</xdr:row>
      <xdr:rowOff>155397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066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147015</xdr:rowOff>
    </xdr:from>
    <xdr:to>
      <xdr:col>10</xdr:col>
      <xdr:colOff>114300</xdr:colOff>
      <xdr:row>37</xdr:row>
      <xdr:rowOff>159741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0665"/>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100101</xdr:rowOff>
    </xdr:from>
    <xdr:to>
      <xdr:col>24</xdr:col>
      <xdr:colOff>114300</xdr:colOff>
      <xdr:row>38</xdr:row>
      <xdr:rowOff>30251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15028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108636</xdr:rowOff>
    </xdr:from>
    <xdr:to>
      <xdr:col>20</xdr:col>
      <xdr:colOff>38100</xdr:colOff>
      <xdr:row>38</xdr:row>
      <xdr:rowOff>38785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2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29913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104597</xdr:rowOff>
    </xdr:from>
    <xdr:to>
      <xdr:col>15</xdr:col>
      <xdr:colOff>101600</xdr:colOff>
      <xdr:row>38</xdr:row>
      <xdr:rowOff>34747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25874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96215</xdr:rowOff>
    </xdr:from>
    <xdr:to>
      <xdr:col>10</xdr:col>
      <xdr:colOff>165100</xdr:colOff>
      <xdr:row>38</xdr:row>
      <xdr:rowOff>26365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17492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108941</xdr:rowOff>
    </xdr:from>
    <xdr:to>
      <xdr:col>6</xdr:col>
      <xdr:colOff>38100</xdr:colOff>
      <xdr:row>38</xdr:row>
      <xdr:rowOff>39091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30218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75333</xdr:rowOff>
    </xdr:from>
    <xdr:to>
      <xdr:col>24</xdr:col>
      <xdr:colOff>63500</xdr:colOff>
      <xdr:row>58</xdr:row>
      <xdr:rowOff>3128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6533"/>
          <a:ext cx="8382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75333</xdr:rowOff>
    </xdr:from>
    <xdr:to>
      <xdr:col>19</xdr:col>
      <xdr:colOff>177800</xdr:colOff>
      <xdr:row>57</xdr:row>
      <xdr:rowOff>86609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76533"/>
          <a:ext cx="889000" cy="1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86609</xdr:rowOff>
    </xdr:from>
    <xdr:to>
      <xdr:col>15</xdr:col>
      <xdr:colOff>50800</xdr:colOff>
      <xdr:row>58</xdr:row>
      <xdr:rowOff>67107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59259"/>
          <a:ext cx="889000" cy="15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67107</xdr:rowOff>
    </xdr:from>
    <xdr:to>
      <xdr:col>10</xdr:col>
      <xdr:colOff>114300</xdr:colOff>
      <xdr:row>58</xdr:row>
      <xdr:rowOff>78194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1120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123778</xdr:rowOff>
    </xdr:from>
    <xdr:to>
      <xdr:col>24</xdr:col>
      <xdr:colOff>114300</xdr:colOff>
      <xdr:row>58</xdr:row>
      <xdr:rowOff>53928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38705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24533</xdr:rowOff>
    </xdr:from>
    <xdr:to>
      <xdr:col>20</xdr:col>
      <xdr:colOff>38100</xdr:colOff>
      <xdr:row>56</xdr:row>
      <xdr:rowOff>126133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117260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1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35809</xdr:rowOff>
    </xdr:from>
    <xdr:to>
      <xdr:col>15</xdr:col>
      <xdr:colOff>101600</xdr:colOff>
      <xdr:row>57</xdr:row>
      <xdr:rowOff>137409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153936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16307</xdr:rowOff>
    </xdr:from>
    <xdr:to>
      <xdr:col>10</xdr:col>
      <xdr:colOff>165100</xdr:colOff>
      <xdr:row>58</xdr:row>
      <xdr:rowOff>117907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109034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27394</xdr:rowOff>
    </xdr:from>
    <xdr:to>
      <xdr:col>6</xdr:col>
      <xdr:colOff>38100</xdr:colOff>
      <xdr:row>58</xdr:row>
      <xdr:rowOff>128994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120121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152775</xdr:rowOff>
    </xdr:from>
    <xdr:to>
      <xdr:col>24</xdr:col>
      <xdr:colOff>63500</xdr:colOff>
      <xdr:row>77</xdr:row>
      <xdr:rowOff>84401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82975"/>
          <a:ext cx="838200" cy="10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84401</xdr:rowOff>
    </xdr:from>
    <xdr:to>
      <xdr:col>19</xdr:col>
      <xdr:colOff>177800</xdr:colOff>
      <xdr:row>77</xdr:row>
      <xdr:rowOff>106452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86051"/>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95690</xdr:rowOff>
    </xdr:from>
    <xdr:to>
      <xdr:col>15</xdr:col>
      <xdr:colOff>50800</xdr:colOff>
      <xdr:row>77</xdr:row>
      <xdr:rowOff>106452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9734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95690</xdr:rowOff>
    </xdr:from>
    <xdr:to>
      <xdr:col>10</xdr:col>
      <xdr:colOff>114300</xdr:colOff>
      <xdr:row>77</xdr:row>
      <xdr:rowOff>136348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9734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101975</xdr:rowOff>
    </xdr:from>
    <xdr:to>
      <xdr:col>24</xdr:col>
      <xdr:colOff>114300</xdr:colOff>
      <xdr:row>77</xdr:row>
      <xdr:rowOff>32125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80402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1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33601</xdr:rowOff>
    </xdr:from>
    <xdr:to>
      <xdr:col>20</xdr:col>
      <xdr:colOff>38100</xdr:colOff>
      <xdr:row>77</xdr:row>
      <xdr:rowOff>135201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126328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55652</xdr:rowOff>
    </xdr:from>
    <xdr:to>
      <xdr:col>15</xdr:col>
      <xdr:colOff>101600</xdr:colOff>
      <xdr:row>77</xdr:row>
      <xdr:rowOff>157252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148379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44890</xdr:rowOff>
    </xdr:from>
    <xdr:to>
      <xdr:col>10</xdr:col>
      <xdr:colOff>165100</xdr:colOff>
      <xdr:row>77</xdr:row>
      <xdr:rowOff>146490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137617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85548</xdr:rowOff>
    </xdr:from>
    <xdr:to>
      <xdr:col>6</xdr:col>
      <xdr:colOff>38100</xdr:colOff>
      <xdr:row>78</xdr:row>
      <xdr:rowOff>15698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7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70937</xdr:rowOff>
    </xdr:from>
    <xdr:to>
      <xdr:col>24</xdr:col>
      <xdr:colOff>63500</xdr:colOff>
      <xdr:row>96</xdr:row>
      <xdr:rowOff>53907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87237"/>
          <a:ext cx="838200" cy="3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53907</xdr:rowOff>
    </xdr:from>
    <xdr:to>
      <xdr:col>19</xdr:col>
      <xdr:colOff>177800</xdr:colOff>
      <xdr:row>96</xdr:row>
      <xdr:rowOff>93996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3107"/>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93996</xdr:rowOff>
    </xdr:from>
    <xdr:to>
      <xdr:col>15</xdr:col>
      <xdr:colOff>50800</xdr:colOff>
      <xdr:row>97</xdr:row>
      <xdr:rowOff>127127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53196"/>
          <a:ext cx="889000" cy="2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115239</xdr:rowOff>
    </xdr:from>
    <xdr:to>
      <xdr:col>10</xdr:col>
      <xdr:colOff>114300</xdr:colOff>
      <xdr:row>97</xdr:row>
      <xdr:rowOff>127127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4588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20137</xdr:rowOff>
    </xdr:from>
    <xdr:to>
      <xdr:col>24</xdr:col>
      <xdr:colOff>114300</xdr:colOff>
      <xdr:row>94</xdr:row>
      <xdr:rowOff>121737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1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43014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8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3107</xdr:rowOff>
    </xdr:from>
    <xdr:to>
      <xdr:col>20</xdr:col>
      <xdr:colOff>38100</xdr:colOff>
      <xdr:row>96</xdr:row>
      <xdr:rowOff>104707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121234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43196</xdr:rowOff>
    </xdr:from>
    <xdr:to>
      <xdr:col>15</xdr:col>
      <xdr:colOff>101600</xdr:colOff>
      <xdr:row>96</xdr:row>
      <xdr:rowOff>144796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161323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76327</xdr:rowOff>
    </xdr:from>
    <xdr:to>
      <xdr:col>10</xdr:col>
      <xdr:colOff>165100</xdr:colOff>
      <xdr:row>98</xdr:row>
      <xdr:rowOff>6477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169054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64439</xdr:rowOff>
    </xdr:from>
    <xdr:to>
      <xdr:col>6</xdr:col>
      <xdr:colOff>38100</xdr:colOff>
      <xdr:row>97</xdr:row>
      <xdr:rowOff>166039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115468</xdr:rowOff>
    </xdr:from>
    <xdr:to>
      <xdr:col>55</xdr:col>
      <xdr:colOff>0</xdr:colOff>
      <xdr:row>38</xdr:row>
      <xdr:rowOff>115697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3056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107467</xdr:rowOff>
    </xdr:from>
    <xdr:to>
      <xdr:col>50</xdr:col>
      <xdr:colOff>114300</xdr:colOff>
      <xdr:row>38</xdr:row>
      <xdr:rowOff>115468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225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97637</xdr:rowOff>
    </xdr:from>
    <xdr:to>
      <xdr:col>45</xdr:col>
      <xdr:colOff>177800</xdr:colOff>
      <xdr:row>38</xdr:row>
      <xdr:rowOff>107467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1273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97637</xdr:rowOff>
    </xdr:from>
    <xdr:to>
      <xdr:col>41</xdr:col>
      <xdr:colOff>50800</xdr:colOff>
      <xdr:row>38</xdr:row>
      <xdr:rowOff>100609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127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64668</xdr:rowOff>
    </xdr:from>
    <xdr:to>
      <xdr:col>50</xdr:col>
      <xdr:colOff>165100</xdr:colOff>
      <xdr:row>38</xdr:row>
      <xdr:rowOff>166268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157395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56667</xdr:rowOff>
    </xdr:from>
    <xdr:to>
      <xdr:col>46</xdr:col>
      <xdr:colOff>38100</xdr:colOff>
      <xdr:row>38</xdr:row>
      <xdr:rowOff>158267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149394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46837</xdr:rowOff>
    </xdr:from>
    <xdr:to>
      <xdr:col>41</xdr:col>
      <xdr:colOff>101600</xdr:colOff>
      <xdr:row>38</xdr:row>
      <xdr:rowOff>148437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139564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49809</xdr:rowOff>
    </xdr:from>
    <xdr:to>
      <xdr:col>36</xdr:col>
      <xdr:colOff>165100</xdr:colOff>
      <xdr:row>38</xdr:row>
      <xdr:rowOff>151409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142536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96334</xdr:rowOff>
    </xdr:from>
    <xdr:to>
      <xdr:col>55</xdr:col>
      <xdr:colOff>0</xdr:colOff>
      <xdr:row>57</xdr:row>
      <xdr:rowOff>142557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68984"/>
          <a:ext cx="8382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96334</xdr:rowOff>
    </xdr:from>
    <xdr:to>
      <xdr:col>50</xdr:col>
      <xdr:colOff>114300</xdr:colOff>
      <xdr:row>57</xdr:row>
      <xdr:rowOff>108885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68984"/>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108885</xdr:rowOff>
    </xdr:from>
    <xdr:to>
      <xdr:col>45</xdr:col>
      <xdr:colOff>177800</xdr:colOff>
      <xdr:row>57</xdr:row>
      <xdr:rowOff>148684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81535"/>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148684</xdr:rowOff>
    </xdr:from>
    <xdr:to>
      <xdr:col>41</xdr:col>
      <xdr:colOff>50800</xdr:colOff>
      <xdr:row>57</xdr:row>
      <xdr:rowOff>168092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2133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91757</xdr:rowOff>
    </xdr:from>
    <xdr:to>
      <xdr:col>55</xdr:col>
      <xdr:colOff>50800</xdr:colOff>
      <xdr:row>58</xdr:row>
      <xdr:rowOff>21907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70184</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45534</xdr:rowOff>
    </xdr:from>
    <xdr:to>
      <xdr:col>50</xdr:col>
      <xdr:colOff>165100</xdr:colOff>
      <xdr:row>57</xdr:row>
      <xdr:rowOff>147134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138261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58085</xdr:rowOff>
    </xdr:from>
    <xdr:to>
      <xdr:col>46</xdr:col>
      <xdr:colOff>38100</xdr:colOff>
      <xdr:row>57</xdr:row>
      <xdr:rowOff>159685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150812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97884</xdr:rowOff>
    </xdr:from>
    <xdr:to>
      <xdr:col>41</xdr:col>
      <xdr:colOff>101600</xdr:colOff>
      <xdr:row>58</xdr:row>
      <xdr:rowOff>28034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19161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117292</xdr:rowOff>
    </xdr:from>
    <xdr:to>
      <xdr:col>36</xdr:col>
      <xdr:colOff>165100</xdr:colOff>
      <xdr:row>58</xdr:row>
      <xdr:rowOff>47442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38569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132172</xdr:rowOff>
    </xdr:from>
    <xdr:to>
      <xdr:col>55</xdr:col>
      <xdr:colOff>0</xdr:colOff>
      <xdr:row>78</xdr:row>
      <xdr:rowOff>21138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33822"/>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126915</xdr:rowOff>
    </xdr:from>
    <xdr:to>
      <xdr:col>50</xdr:col>
      <xdr:colOff>114300</xdr:colOff>
      <xdr:row>77</xdr:row>
      <xdr:rowOff>132172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2856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126915</xdr:rowOff>
    </xdr:from>
    <xdr:to>
      <xdr:col>45</xdr:col>
      <xdr:colOff>177800</xdr:colOff>
      <xdr:row>78</xdr:row>
      <xdr:rowOff>141970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28565"/>
          <a:ext cx="889000" cy="18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141970</xdr:rowOff>
    </xdr:from>
    <xdr:to>
      <xdr:col>41</xdr:col>
      <xdr:colOff>50800</xdr:colOff>
      <xdr:row>78</xdr:row>
      <xdr:rowOff>147114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1507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141788</xdr:rowOff>
    </xdr:from>
    <xdr:to>
      <xdr:col>55</xdr:col>
      <xdr:colOff>50800</xdr:colOff>
      <xdr:row>78</xdr:row>
      <xdr:rowOff>71938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120215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81372</xdr:rowOff>
    </xdr:from>
    <xdr:to>
      <xdr:col>50</xdr:col>
      <xdr:colOff>165100</xdr:colOff>
      <xdr:row>78</xdr:row>
      <xdr:rowOff>11522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2649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76115</xdr:rowOff>
    </xdr:from>
    <xdr:to>
      <xdr:col>46</xdr:col>
      <xdr:colOff>38100</xdr:colOff>
      <xdr:row>78</xdr:row>
      <xdr:rowOff>6265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168842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91170</xdr:rowOff>
    </xdr:from>
    <xdr:to>
      <xdr:col>41</xdr:col>
      <xdr:colOff>101600</xdr:colOff>
      <xdr:row>79</xdr:row>
      <xdr:rowOff>21320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12447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96314</xdr:rowOff>
    </xdr:from>
    <xdr:to>
      <xdr:col>36</xdr:col>
      <xdr:colOff>165100</xdr:colOff>
      <xdr:row>79</xdr:row>
      <xdr:rowOff>26464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6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109373</xdr:rowOff>
    </xdr:from>
    <xdr:to>
      <xdr:col>55</xdr:col>
      <xdr:colOff>0</xdr:colOff>
      <xdr:row>97</xdr:row>
      <xdr:rowOff>136477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40023"/>
          <a:ext cx="838200" cy="2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97737</xdr:rowOff>
    </xdr:from>
    <xdr:to>
      <xdr:col>50</xdr:col>
      <xdr:colOff>114300</xdr:colOff>
      <xdr:row>97</xdr:row>
      <xdr:rowOff>109373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28387"/>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97737</xdr:rowOff>
    </xdr:from>
    <xdr:to>
      <xdr:col>45</xdr:col>
      <xdr:colOff>177800</xdr:colOff>
      <xdr:row>97</xdr:row>
      <xdr:rowOff>114753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28387"/>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114669</xdr:rowOff>
    </xdr:from>
    <xdr:to>
      <xdr:col>41</xdr:col>
      <xdr:colOff>50800</xdr:colOff>
      <xdr:row>97</xdr:row>
      <xdr:rowOff>114753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531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85677</xdr:rowOff>
    </xdr:from>
    <xdr:to>
      <xdr:col>55</xdr:col>
      <xdr:colOff>50800</xdr:colOff>
      <xdr:row>98</xdr:row>
      <xdr:rowOff>15827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58573</xdr:rowOff>
    </xdr:from>
    <xdr:to>
      <xdr:col>50</xdr:col>
      <xdr:colOff>165100</xdr:colOff>
      <xdr:row>97</xdr:row>
      <xdr:rowOff>160173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46937</xdr:rowOff>
    </xdr:from>
    <xdr:to>
      <xdr:col>46</xdr:col>
      <xdr:colOff>38100</xdr:colOff>
      <xdr:row>97</xdr:row>
      <xdr:rowOff>148537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139664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63953</xdr:rowOff>
    </xdr:from>
    <xdr:to>
      <xdr:col>41</xdr:col>
      <xdr:colOff>101600</xdr:colOff>
      <xdr:row>97</xdr:row>
      <xdr:rowOff>165553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156680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63869</xdr:rowOff>
    </xdr:from>
    <xdr:to>
      <xdr:col>36</xdr:col>
      <xdr:colOff>165100</xdr:colOff>
      <xdr:row>97</xdr:row>
      <xdr:rowOff>165469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156596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136696</xdr:rowOff>
    </xdr:from>
    <xdr:to>
      <xdr:col>85</xdr:col>
      <xdr:colOff>127000</xdr:colOff>
      <xdr:row>37</xdr:row>
      <xdr:rowOff>146003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80346"/>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146003</xdr:rowOff>
    </xdr:from>
    <xdr:to>
      <xdr:col>81</xdr:col>
      <xdr:colOff>50800</xdr:colOff>
      <xdr:row>37</xdr:row>
      <xdr:rowOff>161679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9653"/>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156878</xdr:rowOff>
    </xdr:from>
    <xdr:to>
      <xdr:col>76</xdr:col>
      <xdr:colOff>114300</xdr:colOff>
      <xdr:row>37</xdr:row>
      <xdr:rowOff>161679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0052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156878</xdr:rowOff>
    </xdr:from>
    <xdr:to>
      <xdr:col>71</xdr:col>
      <xdr:colOff>177800</xdr:colOff>
      <xdr:row>38</xdr:row>
      <xdr:rowOff>26216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00528"/>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85896</xdr:rowOff>
    </xdr:from>
    <xdr:to>
      <xdr:col>85</xdr:col>
      <xdr:colOff>177800</xdr:colOff>
      <xdr:row>38</xdr:row>
      <xdr:rowOff>16046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64323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95203</xdr:rowOff>
    </xdr:from>
    <xdr:to>
      <xdr:col>81</xdr:col>
      <xdr:colOff>101600</xdr:colOff>
      <xdr:row>38</xdr:row>
      <xdr:rowOff>25353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110878</xdr:rowOff>
    </xdr:from>
    <xdr:to>
      <xdr:col>76</xdr:col>
      <xdr:colOff>165100</xdr:colOff>
      <xdr:row>38</xdr:row>
      <xdr:rowOff>41029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4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32156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106078</xdr:rowOff>
    </xdr:from>
    <xdr:to>
      <xdr:col>72</xdr:col>
      <xdr:colOff>38100</xdr:colOff>
      <xdr:row>38</xdr:row>
      <xdr:rowOff>36227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9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27355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146867</xdr:rowOff>
    </xdr:from>
    <xdr:to>
      <xdr:col>67</xdr:col>
      <xdr:colOff>101600</xdr:colOff>
      <xdr:row>38</xdr:row>
      <xdr:rowOff>77017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68143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69941</xdr:rowOff>
    </xdr:from>
    <xdr:to>
      <xdr:col>85</xdr:col>
      <xdr:colOff>127000</xdr:colOff>
      <xdr:row>57</xdr:row>
      <xdr:rowOff>106686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42591"/>
          <a:ext cx="8382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69941</xdr:rowOff>
    </xdr:from>
    <xdr:to>
      <xdr:col>81</xdr:col>
      <xdr:colOff>50800</xdr:colOff>
      <xdr:row>57</xdr:row>
      <xdr:rowOff>98570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42591"/>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98570</xdr:rowOff>
    </xdr:from>
    <xdr:to>
      <xdr:col>76</xdr:col>
      <xdr:colOff>114300</xdr:colOff>
      <xdr:row>57</xdr:row>
      <xdr:rowOff>134652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71220"/>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134652</xdr:rowOff>
    </xdr:from>
    <xdr:to>
      <xdr:col>71</xdr:col>
      <xdr:colOff>177800</xdr:colOff>
      <xdr:row>57</xdr:row>
      <xdr:rowOff>143074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07302"/>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55886</xdr:rowOff>
    </xdr:from>
    <xdr:to>
      <xdr:col>85</xdr:col>
      <xdr:colOff>177800</xdr:colOff>
      <xdr:row>57</xdr:row>
      <xdr:rowOff>157486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142263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19141</xdr:rowOff>
    </xdr:from>
    <xdr:to>
      <xdr:col>81</xdr:col>
      <xdr:colOff>101600</xdr:colOff>
      <xdr:row>57</xdr:row>
      <xdr:rowOff>120741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111868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8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47770</xdr:rowOff>
    </xdr:from>
    <xdr:to>
      <xdr:col>76</xdr:col>
      <xdr:colOff>165100</xdr:colOff>
      <xdr:row>57</xdr:row>
      <xdr:rowOff>149370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140497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83852</xdr:rowOff>
    </xdr:from>
    <xdr:to>
      <xdr:col>72</xdr:col>
      <xdr:colOff>38100</xdr:colOff>
      <xdr:row>58</xdr:row>
      <xdr:rowOff>14002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92274</xdr:rowOff>
    </xdr:from>
    <xdr:to>
      <xdr:col>67</xdr:col>
      <xdr:colOff>101600</xdr:colOff>
      <xdr:row>58</xdr:row>
      <xdr:rowOff>22424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37548</xdr:rowOff>
    </xdr:from>
    <xdr:to>
      <xdr:col>85</xdr:col>
      <xdr:colOff>127000</xdr:colOff>
      <xdr:row>79</xdr:row>
      <xdr:rowOff>97234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2098"/>
          <a:ext cx="838200" cy="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37548</xdr:rowOff>
    </xdr:from>
    <xdr:to>
      <xdr:col>81</xdr:col>
      <xdr:colOff>50800</xdr:colOff>
      <xdr:row>79</xdr:row>
      <xdr:rowOff>48326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2098"/>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48326</xdr:rowOff>
    </xdr:from>
    <xdr:to>
      <xdr:col>76</xdr:col>
      <xdr:colOff>114300</xdr:colOff>
      <xdr:row>79</xdr:row>
      <xdr:rowOff>96495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92876"/>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96495</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4104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46434</xdr:rowOff>
    </xdr:from>
    <xdr:to>
      <xdr:col>85</xdr:col>
      <xdr:colOff>177800</xdr:colOff>
      <xdr:row>79</xdr:row>
      <xdr:rowOff>148034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132811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158198</xdr:rowOff>
    </xdr:from>
    <xdr:to>
      <xdr:col>81</xdr:col>
      <xdr:colOff>101600</xdr:colOff>
      <xdr:row>79</xdr:row>
      <xdr:rowOff>88348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79475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168976</xdr:rowOff>
    </xdr:from>
    <xdr:to>
      <xdr:col>76</xdr:col>
      <xdr:colOff>165100</xdr:colOff>
      <xdr:row>79</xdr:row>
      <xdr:rowOff>99126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90253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45695</xdr:rowOff>
    </xdr:from>
    <xdr:to>
      <xdr:col>72</xdr:col>
      <xdr:colOff>38100</xdr:colOff>
      <xdr:row>79</xdr:row>
      <xdr:rowOff>147295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138422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62015</xdr:rowOff>
    </xdr:from>
    <xdr:to>
      <xdr:col>85</xdr:col>
      <xdr:colOff>127000</xdr:colOff>
      <xdr:row>98</xdr:row>
      <xdr:rowOff>80938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64115"/>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80938</xdr:rowOff>
    </xdr:from>
    <xdr:to>
      <xdr:col>81</xdr:col>
      <xdr:colOff>50800</xdr:colOff>
      <xdr:row>98</xdr:row>
      <xdr:rowOff>150025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83038"/>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150025</xdr:rowOff>
    </xdr:from>
    <xdr:to>
      <xdr:col>76</xdr:col>
      <xdr:colOff>114300</xdr:colOff>
      <xdr:row>98</xdr:row>
      <xdr:rowOff>151637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52125"/>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144881</xdr:rowOff>
    </xdr:from>
    <xdr:to>
      <xdr:col>71</xdr:col>
      <xdr:colOff>177800</xdr:colOff>
      <xdr:row>98</xdr:row>
      <xdr:rowOff>151637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46981"/>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11215</xdr:rowOff>
    </xdr:from>
    <xdr:to>
      <xdr:col>85</xdr:col>
      <xdr:colOff>177800</xdr:colOff>
      <xdr:row>98</xdr:row>
      <xdr:rowOff>112815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161092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30138</xdr:rowOff>
    </xdr:from>
    <xdr:to>
      <xdr:col>81</xdr:col>
      <xdr:colOff>101600</xdr:colOff>
      <xdr:row>98</xdr:row>
      <xdr:rowOff>131738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122865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99225</xdr:rowOff>
    </xdr:from>
    <xdr:to>
      <xdr:col>76</xdr:col>
      <xdr:colOff>165100</xdr:colOff>
      <xdr:row>99</xdr:row>
      <xdr:rowOff>29375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20502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100837</xdr:rowOff>
    </xdr:from>
    <xdr:to>
      <xdr:col>72</xdr:col>
      <xdr:colOff>38100</xdr:colOff>
      <xdr:row>99</xdr:row>
      <xdr:rowOff>30987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22114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94081</xdr:rowOff>
    </xdr:from>
    <xdr:to>
      <xdr:col>67</xdr:col>
      <xdr:colOff>101600</xdr:colOff>
      <xdr:row>99</xdr:row>
      <xdr:rowOff>24231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15358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円となっている。令和２年度に特別定額給付金給付事業があったことが要因となり、前年度比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円となっており、類似団体平均及び全国平均は下回っているが、県平均を上回っている。非課税世帯や子育て世帯等への特別給付金給付事業が要因となり、前年度比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円となっており、類似団体平均及び全国平均、県平均のいずれも上回っている。新型コロナウイルス感染症ワクチン接種事業の実施や、し尿処理場・広域廃棄物処理施設整備に伴い、前年度比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円となっている。令和２年度に教育</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利活用事業があったため、前年度比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財政調整基金については、中期的な見通しのもとに決算剰余金を中心に積み立てるとともに、取り崩しを最小限とすることに努めている。</a:t>
          </a:r>
        </a:p>
        <a:p>
          <a:r>
            <a:rPr kumimoji="1" lang="ja-JP" altLang="en-US" sz="1400">
              <a:latin typeface="ＭＳ ゴシック" pitchFamily="49" charset="-128"/>
              <a:ea typeface="ＭＳ ゴシック" pitchFamily="49" charset="-128"/>
            </a:rPr>
            <a:t>　実質収支については、普通交付税の増額などにより、令和２年度に引き続き伸びている。しかし、新型コロナウイルス感染症の影響で執行停止していた事業が令和３年度で再開されたことにより、実質単年度収支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一般会計及び特別会計ともに赤字額は発生していない状況である。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臨時財政対策債の増や、普通交付税の再算定分の交付により</a:t>
          </a:r>
          <a:r>
            <a:rPr kumimoji="1" lang="ja-JP" altLang="en-US" sz="1400">
              <a:latin typeface="ＭＳ ゴシック" pitchFamily="49" charset="-128"/>
              <a:ea typeface="ＭＳ ゴシック" pitchFamily="49" charset="-128"/>
            </a:rPr>
            <a:t>、黒字比率が増加した。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水道事業会計については、委託費の増加により、黒字比率が減少した。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下水道事業会計については、特別損失の減少により、黒字比率が増加した。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介護保険特別会計については、給付対象者が増加したことにより、黒字比率が減少した。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なお、その他の会計における黒字比率は、概ね同一水準を維持している。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今後も計画的に事業を実施し、健全な財政運営に努める。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81</v>
      </c>
      <c r="C2" s="179"/>
      <c r="D2" s="180"/>
    </row>
    <row r="3" spans="1:119" ht="18.75" customHeight="1" thickBot="1" x14ac:dyDescent="0.25">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26415000</v>
      </c>
      <c r="BO4" s="483"/>
      <c r="BP4" s="483"/>
      <c r="BQ4" s="483"/>
      <c r="BR4" s="483"/>
      <c r="BS4" s="483"/>
      <c r="BT4" s="483"/>
      <c r="BU4" s="484"/>
      <c r="BV4" s="482">
        <v>28289946</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8.8000000000000007</v>
      </c>
      <c r="CU4" s="623"/>
      <c r="CV4" s="623"/>
      <c r="CW4" s="623"/>
      <c r="CX4" s="623"/>
      <c r="CY4" s="623"/>
      <c r="CZ4" s="623"/>
      <c r="DA4" s="624"/>
      <c r="DB4" s="622">
        <v>7.8</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25127772</v>
      </c>
      <c r="BO5" s="454"/>
      <c r="BP5" s="454"/>
      <c r="BQ5" s="454"/>
      <c r="BR5" s="454"/>
      <c r="BS5" s="454"/>
      <c r="BT5" s="454"/>
      <c r="BU5" s="455"/>
      <c r="BV5" s="453">
        <v>27204593</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83.7</v>
      </c>
      <c r="CU5" s="451"/>
      <c r="CV5" s="451"/>
      <c r="CW5" s="451"/>
      <c r="CX5" s="451"/>
      <c r="CY5" s="451"/>
      <c r="CZ5" s="451"/>
      <c r="DA5" s="452"/>
      <c r="DB5" s="450">
        <v>86.4</v>
      </c>
      <c r="DC5" s="451"/>
      <c r="DD5" s="451"/>
      <c r="DE5" s="451"/>
      <c r="DF5" s="451"/>
      <c r="DG5" s="451"/>
      <c r="DH5" s="451"/>
      <c r="DI5" s="452"/>
    </row>
    <row r="6" spans="1:119" ht="18.75" customHeight="1" x14ac:dyDescent="0.2">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1287228</v>
      </c>
      <c r="BO6" s="454"/>
      <c r="BP6" s="454"/>
      <c r="BQ6" s="454"/>
      <c r="BR6" s="454"/>
      <c r="BS6" s="454"/>
      <c r="BT6" s="454"/>
      <c r="BU6" s="455"/>
      <c r="BV6" s="453">
        <v>1085353</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90.8</v>
      </c>
      <c r="CU6" s="597"/>
      <c r="CV6" s="597"/>
      <c r="CW6" s="597"/>
      <c r="CX6" s="597"/>
      <c r="CY6" s="597"/>
      <c r="CZ6" s="597"/>
      <c r="DA6" s="598"/>
      <c r="DB6" s="596">
        <v>91.4</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182542</v>
      </c>
      <c r="BO7" s="454"/>
      <c r="BP7" s="454"/>
      <c r="BQ7" s="454"/>
      <c r="BR7" s="454"/>
      <c r="BS7" s="454"/>
      <c r="BT7" s="454"/>
      <c r="BU7" s="455"/>
      <c r="BV7" s="453">
        <v>149782</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12607450</v>
      </c>
      <c r="CU7" s="454"/>
      <c r="CV7" s="454"/>
      <c r="CW7" s="454"/>
      <c r="CX7" s="454"/>
      <c r="CY7" s="454"/>
      <c r="CZ7" s="454"/>
      <c r="DA7" s="455"/>
      <c r="DB7" s="453">
        <v>12018640</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1104686</v>
      </c>
      <c r="BO8" s="454"/>
      <c r="BP8" s="454"/>
      <c r="BQ8" s="454"/>
      <c r="BR8" s="454"/>
      <c r="BS8" s="454"/>
      <c r="BT8" s="454"/>
      <c r="BU8" s="455"/>
      <c r="BV8" s="453">
        <v>935571</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0.68</v>
      </c>
      <c r="CU8" s="557"/>
      <c r="CV8" s="557"/>
      <c r="CW8" s="557"/>
      <c r="CX8" s="557"/>
      <c r="CY8" s="557"/>
      <c r="CZ8" s="557"/>
      <c r="DA8" s="558"/>
      <c r="DB8" s="556">
        <v>0.7</v>
      </c>
      <c r="DC8" s="557"/>
      <c r="DD8" s="557"/>
      <c r="DE8" s="557"/>
      <c r="DF8" s="557"/>
      <c r="DG8" s="557"/>
      <c r="DH8" s="557"/>
      <c r="DI8" s="558"/>
    </row>
    <row r="9" spans="1:119" ht="18.75" customHeight="1" thickBot="1" x14ac:dyDescent="0.25">
      <c r="A9" s="178"/>
      <c r="B9" s="585" t="s">
        <v>112</v>
      </c>
      <c r="C9" s="586"/>
      <c r="D9" s="586"/>
      <c r="E9" s="586"/>
      <c r="F9" s="586"/>
      <c r="G9" s="586"/>
      <c r="H9" s="586"/>
      <c r="I9" s="586"/>
      <c r="J9" s="586"/>
      <c r="K9" s="504"/>
      <c r="L9" s="587" t="s">
        <v>113</v>
      </c>
      <c r="M9" s="588"/>
      <c r="N9" s="588"/>
      <c r="O9" s="588"/>
      <c r="P9" s="588"/>
      <c r="Q9" s="589"/>
      <c r="R9" s="590">
        <v>46804</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169115</v>
      </c>
      <c r="BO9" s="454"/>
      <c r="BP9" s="454"/>
      <c r="BQ9" s="454"/>
      <c r="BR9" s="454"/>
      <c r="BS9" s="454"/>
      <c r="BT9" s="454"/>
      <c r="BU9" s="455"/>
      <c r="BV9" s="453">
        <v>210950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12.8</v>
      </c>
      <c r="CU9" s="451"/>
      <c r="CV9" s="451"/>
      <c r="CW9" s="451"/>
      <c r="CX9" s="451"/>
      <c r="CY9" s="451"/>
      <c r="CZ9" s="451"/>
      <c r="DA9" s="452"/>
      <c r="DB9" s="450">
        <v>13.1</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119</v>
      </c>
      <c r="M10" s="410"/>
      <c r="N10" s="410"/>
      <c r="O10" s="410"/>
      <c r="P10" s="410"/>
      <c r="Q10" s="411"/>
      <c r="R10" s="406">
        <v>48152</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473079</v>
      </c>
      <c r="BO10" s="454"/>
      <c r="BP10" s="454"/>
      <c r="BQ10" s="454"/>
      <c r="BR10" s="454"/>
      <c r="BS10" s="454"/>
      <c r="BT10" s="454"/>
      <c r="BU10" s="455"/>
      <c r="BV10" s="453">
        <v>434330</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94</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2">
      <c r="A12" s="178"/>
      <c r="B12" s="559" t="s">
        <v>131</v>
      </c>
      <c r="C12" s="560"/>
      <c r="D12" s="560"/>
      <c r="E12" s="560"/>
      <c r="F12" s="560"/>
      <c r="G12" s="560"/>
      <c r="H12" s="560"/>
      <c r="I12" s="560"/>
      <c r="J12" s="560"/>
      <c r="K12" s="561"/>
      <c r="L12" s="568" t="s">
        <v>132</v>
      </c>
      <c r="M12" s="569"/>
      <c r="N12" s="569"/>
      <c r="O12" s="569"/>
      <c r="P12" s="569"/>
      <c r="Q12" s="570"/>
      <c r="R12" s="571">
        <v>47583</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94</v>
      </c>
      <c r="AV12" s="512"/>
      <c r="AW12" s="512"/>
      <c r="AX12" s="512"/>
      <c r="AY12" s="467" t="s">
        <v>136</v>
      </c>
      <c r="AZ12" s="468"/>
      <c r="BA12" s="468"/>
      <c r="BB12" s="468"/>
      <c r="BC12" s="468"/>
      <c r="BD12" s="468"/>
      <c r="BE12" s="468"/>
      <c r="BF12" s="468"/>
      <c r="BG12" s="468"/>
      <c r="BH12" s="468"/>
      <c r="BI12" s="468"/>
      <c r="BJ12" s="468"/>
      <c r="BK12" s="468"/>
      <c r="BL12" s="468"/>
      <c r="BM12" s="469"/>
      <c r="BN12" s="453">
        <v>102221</v>
      </c>
      <c r="BO12" s="454"/>
      <c r="BP12" s="454"/>
      <c r="BQ12" s="454"/>
      <c r="BR12" s="454"/>
      <c r="BS12" s="454"/>
      <c r="BT12" s="454"/>
      <c r="BU12" s="455"/>
      <c r="BV12" s="453">
        <v>100000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139</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140</v>
      </c>
      <c r="N13" s="538"/>
      <c r="O13" s="538"/>
      <c r="P13" s="538"/>
      <c r="Q13" s="539"/>
      <c r="R13" s="540">
        <v>46969</v>
      </c>
      <c r="S13" s="541"/>
      <c r="T13" s="541"/>
      <c r="U13" s="541"/>
      <c r="V13" s="542"/>
      <c r="W13" s="543" t="s">
        <v>141</v>
      </c>
      <c r="X13" s="439"/>
      <c r="Y13" s="439"/>
      <c r="Z13" s="439"/>
      <c r="AA13" s="439"/>
      <c r="AB13" s="440"/>
      <c r="AC13" s="406">
        <v>1364</v>
      </c>
      <c r="AD13" s="407"/>
      <c r="AE13" s="407"/>
      <c r="AF13" s="407"/>
      <c r="AG13" s="408"/>
      <c r="AH13" s="406">
        <v>1433</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539973</v>
      </c>
      <c r="BO13" s="454"/>
      <c r="BP13" s="454"/>
      <c r="BQ13" s="454"/>
      <c r="BR13" s="454"/>
      <c r="BS13" s="454"/>
      <c r="BT13" s="454"/>
      <c r="BU13" s="455"/>
      <c r="BV13" s="453">
        <v>545280</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6.8</v>
      </c>
      <c r="CU13" s="451"/>
      <c r="CV13" s="451"/>
      <c r="CW13" s="451"/>
      <c r="CX13" s="451"/>
      <c r="CY13" s="451"/>
      <c r="CZ13" s="451"/>
      <c r="DA13" s="452"/>
      <c r="DB13" s="450">
        <v>6.9</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146</v>
      </c>
      <c r="M14" s="580"/>
      <c r="N14" s="580"/>
      <c r="O14" s="580"/>
      <c r="P14" s="580"/>
      <c r="Q14" s="581"/>
      <c r="R14" s="540">
        <v>48016</v>
      </c>
      <c r="S14" s="541"/>
      <c r="T14" s="541"/>
      <c r="U14" s="541"/>
      <c r="V14" s="542"/>
      <c r="W14" s="544"/>
      <c r="X14" s="442"/>
      <c r="Y14" s="442"/>
      <c r="Z14" s="442"/>
      <c r="AA14" s="442"/>
      <c r="AB14" s="443"/>
      <c r="AC14" s="533">
        <v>6.2</v>
      </c>
      <c r="AD14" s="534"/>
      <c r="AE14" s="534"/>
      <c r="AF14" s="534"/>
      <c r="AG14" s="535"/>
      <c r="AH14" s="533">
        <v>6.1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v>40.299999999999997</v>
      </c>
      <c r="CU14" s="551"/>
      <c r="CV14" s="551"/>
      <c r="CW14" s="551"/>
      <c r="CX14" s="551"/>
      <c r="CY14" s="551"/>
      <c r="CZ14" s="551"/>
      <c r="DA14" s="552"/>
      <c r="DB14" s="550">
        <v>50.8</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148</v>
      </c>
      <c r="N15" s="538"/>
      <c r="O15" s="538"/>
      <c r="P15" s="538"/>
      <c r="Q15" s="539"/>
      <c r="R15" s="540">
        <v>47378</v>
      </c>
      <c r="S15" s="541"/>
      <c r="T15" s="541"/>
      <c r="U15" s="541"/>
      <c r="V15" s="542"/>
      <c r="W15" s="543" t="s">
        <v>149</v>
      </c>
      <c r="X15" s="439"/>
      <c r="Y15" s="439"/>
      <c r="Z15" s="439"/>
      <c r="AA15" s="439"/>
      <c r="AB15" s="440"/>
      <c r="AC15" s="406">
        <v>5614</v>
      </c>
      <c r="AD15" s="407"/>
      <c r="AE15" s="407"/>
      <c r="AF15" s="407"/>
      <c r="AG15" s="408"/>
      <c r="AH15" s="406">
        <v>6043</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6293367</v>
      </c>
      <c r="BO15" s="483"/>
      <c r="BP15" s="483"/>
      <c r="BQ15" s="483"/>
      <c r="BR15" s="483"/>
      <c r="BS15" s="483"/>
      <c r="BT15" s="483"/>
      <c r="BU15" s="484"/>
      <c r="BV15" s="482">
        <v>6529177</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25.3</v>
      </c>
      <c r="AD16" s="534"/>
      <c r="AE16" s="534"/>
      <c r="AF16" s="534"/>
      <c r="AG16" s="535"/>
      <c r="AH16" s="533">
        <v>25.8</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9922564</v>
      </c>
      <c r="BO16" s="454"/>
      <c r="BP16" s="454"/>
      <c r="BQ16" s="454"/>
      <c r="BR16" s="454"/>
      <c r="BS16" s="454"/>
      <c r="BT16" s="454"/>
      <c r="BU16" s="455"/>
      <c r="BV16" s="453">
        <v>9446662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155</v>
      </c>
      <c r="N17" s="547"/>
      <c r="O17" s="547"/>
      <c r="P17" s="547"/>
      <c r="Q17" s="548"/>
      <c r="R17" s="530" t="s">
        <v>153</v>
      </c>
      <c r="S17" s="531"/>
      <c r="T17" s="531"/>
      <c r="U17" s="531"/>
      <c r="V17" s="532"/>
      <c r="W17" s="543" t="s">
        <v>156</v>
      </c>
      <c r="X17" s="439"/>
      <c r="Y17" s="439"/>
      <c r="Z17" s="439"/>
      <c r="AA17" s="439"/>
      <c r="AB17" s="440"/>
      <c r="AC17" s="406">
        <v>15169</v>
      </c>
      <c r="AD17" s="407"/>
      <c r="AE17" s="407"/>
      <c r="AF17" s="407"/>
      <c r="AG17" s="408"/>
      <c r="AH17" s="406">
        <v>15925</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7959624</v>
      </c>
      <c r="BO17" s="454"/>
      <c r="BP17" s="454"/>
      <c r="BQ17" s="454"/>
      <c r="BR17" s="454"/>
      <c r="BS17" s="454"/>
      <c r="BT17" s="454"/>
      <c r="BU17" s="455"/>
      <c r="BV17" s="453">
        <v>8280090</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158</v>
      </c>
      <c r="C18" s="504"/>
      <c r="D18" s="504"/>
      <c r="E18" s="505"/>
      <c r="F18" s="505"/>
      <c r="G18" s="505"/>
      <c r="H18" s="505"/>
      <c r="I18" s="505"/>
      <c r="J18" s="505"/>
      <c r="K18" s="505"/>
      <c r="L18" s="506">
        <v>94.62</v>
      </c>
      <c r="M18" s="506"/>
      <c r="N18" s="506"/>
      <c r="O18" s="506"/>
      <c r="P18" s="506"/>
      <c r="Q18" s="506"/>
      <c r="R18" s="507"/>
      <c r="S18" s="507"/>
      <c r="T18" s="507"/>
      <c r="U18" s="507"/>
      <c r="V18" s="508"/>
      <c r="W18" s="524"/>
      <c r="X18" s="525"/>
      <c r="Y18" s="525"/>
      <c r="Z18" s="525"/>
      <c r="AA18" s="525"/>
      <c r="AB18" s="549"/>
      <c r="AC18" s="423">
        <v>68.5</v>
      </c>
      <c r="AD18" s="424"/>
      <c r="AE18" s="424"/>
      <c r="AF18" s="424"/>
      <c r="AG18" s="509"/>
      <c r="AH18" s="423">
        <v>68.099999999999994</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10936888</v>
      </c>
      <c r="BO18" s="454"/>
      <c r="BP18" s="454"/>
      <c r="BQ18" s="454"/>
      <c r="BR18" s="454"/>
      <c r="BS18" s="454"/>
      <c r="BT18" s="454"/>
      <c r="BU18" s="455"/>
      <c r="BV18" s="453">
        <v>10397090</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160</v>
      </c>
      <c r="C19" s="504"/>
      <c r="D19" s="504"/>
      <c r="E19" s="505"/>
      <c r="F19" s="505"/>
      <c r="G19" s="505"/>
      <c r="H19" s="505"/>
      <c r="I19" s="505"/>
      <c r="J19" s="505"/>
      <c r="K19" s="505"/>
      <c r="L19" s="513">
        <v>495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15508101</v>
      </c>
      <c r="BO19" s="454"/>
      <c r="BP19" s="454"/>
      <c r="BQ19" s="454"/>
      <c r="BR19" s="454"/>
      <c r="BS19" s="454"/>
      <c r="BT19" s="454"/>
      <c r="BU19" s="455"/>
      <c r="BV19" s="453">
        <v>14721432</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162</v>
      </c>
      <c r="C20" s="504"/>
      <c r="D20" s="504"/>
      <c r="E20" s="505"/>
      <c r="F20" s="505"/>
      <c r="G20" s="505"/>
      <c r="H20" s="505"/>
      <c r="I20" s="505"/>
      <c r="J20" s="505"/>
      <c r="K20" s="505"/>
      <c r="L20" s="513">
        <v>19085</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26874110</v>
      </c>
      <c r="BO22" s="483"/>
      <c r="BP22" s="483"/>
      <c r="BQ22" s="483"/>
      <c r="BR22" s="483"/>
      <c r="BS22" s="483"/>
      <c r="BT22" s="483"/>
      <c r="BU22" s="484"/>
      <c r="BV22" s="482">
        <v>23777116</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20937004</v>
      </c>
      <c r="BO23" s="454"/>
      <c r="BP23" s="454"/>
      <c r="BQ23" s="454"/>
      <c r="BR23" s="454"/>
      <c r="BS23" s="454"/>
      <c r="BT23" s="454"/>
      <c r="BU23" s="455"/>
      <c r="BV23" s="453">
        <v>17708892</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172</v>
      </c>
      <c r="F24" s="410"/>
      <c r="G24" s="410"/>
      <c r="H24" s="410"/>
      <c r="I24" s="410"/>
      <c r="J24" s="410"/>
      <c r="K24" s="411"/>
      <c r="L24" s="406">
        <v>1</v>
      </c>
      <c r="M24" s="407"/>
      <c r="N24" s="407"/>
      <c r="O24" s="407"/>
      <c r="P24" s="408"/>
      <c r="Q24" s="406">
        <v>8000</v>
      </c>
      <c r="R24" s="407"/>
      <c r="S24" s="407"/>
      <c r="T24" s="407"/>
      <c r="U24" s="407"/>
      <c r="V24" s="408"/>
      <c r="W24" s="496"/>
      <c r="X24" s="433"/>
      <c r="Y24" s="434"/>
      <c r="Z24" s="409" t="s">
        <v>173</v>
      </c>
      <c r="AA24" s="410"/>
      <c r="AB24" s="410"/>
      <c r="AC24" s="410"/>
      <c r="AD24" s="410"/>
      <c r="AE24" s="410"/>
      <c r="AF24" s="410"/>
      <c r="AG24" s="411"/>
      <c r="AH24" s="406">
        <v>331</v>
      </c>
      <c r="AI24" s="407"/>
      <c r="AJ24" s="407"/>
      <c r="AK24" s="407"/>
      <c r="AL24" s="408"/>
      <c r="AM24" s="406">
        <v>1009550</v>
      </c>
      <c r="AN24" s="407"/>
      <c r="AO24" s="407"/>
      <c r="AP24" s="407"/>
      <c r="AQ24" s="407"/>
      <c r="AR24" s="408"/>
      <c r="AS24" s="406">
        <v>3050</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16518101</v>
      </c>
      <c r="BO24" s="454"/>
      <c r="BP24" s="454"/>
      <c r="BQ24" s="454"/>
      <c r="BR24" s="454"/>
      <c r="BS24" s="454"/>
      <c r="BT24" s="454"/>
      <c r="BU24" s="455"/>
      <c r="BV24" s="453">
        <v>13552198</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175</v>
      </c>
      <c r="F25" s="410"/>
      <c r="G25" s="410"/>
      <c r="H25" s="410"/>
      <c r="I25" s="410"/>
      <c r="J25" s="410"/>
      <c r="K25" s="411"/>
      <c r="L25" s="406">
        <v>1</v>
      </c>
      <c r="M25" s="407"/>
      <c r="N25" s="407"/>
      <c r="O25" s="407"/>
      <c r="P25" s="408"/>
      <c r="Q25" s="406">
        <v>6600</v>
      </c>
      <c r="R25" s="407"/>
      <c r="S25" s="407"/>
      <c r="T25" s="407"/>
      <c r="U25" s="407"/>
      <c r="V25" s="408"/>
      <c r="W25" s="496"/>
      <c r="X25" s="433"/>
      <c r="Y25" s="434"/>
      <c r="Z25" s="409" t="s">
        <v>176</v>
      </c>
      <c r="AA25" s="410"/>
      <c r="AB25" s="410"/>
      <c r="AC25" s="410"/>
      <c r="AD25" s="410"/>
      <c r="AE25" s="410"/>
      <c r="AF25" s="410"/>
      <c r="AG25" s="411"/>
      <c r="AH25" s="406" t="s">
        <v>177</v>
      </c>
      <c r="AI25" s="407"/>
      <c r="AJ25" s="407"/>
      <c r="AK25" s="407"/>
      <c r="AL25" s="408"/>
      <c r="AM25" s="406" t="s">
        <v>139</v>
      </c>
      <c r="AN25" s="407"/>
      <c r="AO25" s="407"/>
      <c r="AP25" s="407"/>
      <c r="AQ25" s="407"/>
      <c r="AR25" s="408"/>
      <c r="AS25" s="406" t="s">
        <v>139</v>
      </c>
      <c r="AT25" s="407"/>
      <c r="AU25" s="407"/>
      <c r="AV25" s="407"/>
      <c r="AW25" s="407"/>
      <c r="AX25" s="466"/>
      <c r="AY25" s="479" t="s">
        <v>178</v>
      </c>
      <c r="AZ25" s="480"/>
      <c r="BA25" s="480"/>
      <c r="BB25" s="480"/>
      <c r="BC25" s="480"/>
      <c r="BD25" s="480"/>
      <c r="BE25" s="480"/>
      <c r="BF25" s="480"/>
      <c r="BG25" s="480"/>
      <c r="BH25" s="480"/>
      <c r="BI25" s="480"/>
      <c r="BJ25" s="480"/>
      <c r="BK25" s="480"/>
      <c r="BL25" s="480"/>
      <c r="BM25" s="481"/>
      <c r="BN25" s="482">
        <v>926937</v>
      </c>
      <c r="BO25" s="483"/>
      <c r="BP25" s="483"/>
      <c r="BQ25" s="483"/>
      <c r="BR25" s="483"/>
      <c r="BS25" s="483"/>
      <c r="BT25" s="483"/>
      <c r="BU25" s="484"/>
      <c r="BV25" s="482">
        <v>1282886</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179</v>
      </c>
      <c r="F26" s="410"/>
      <c r="G26" s="410"/>
      <c r="H26" s="410"/>
      <c r="I26" s="410"/>
      <c r="J26" s="410"/>
      <c r="K26" s="411"/>
      <c r="L26" s="406">
        <v>1</v>
      </c>
      <c r="M26" s="407"/>
      <c r="N26" s="407"/>
      <c r="O26" s="407"/>
      <c r="P26" s="408"/>
      <c r="Q26" s="406">
        <v>6000</v>
      </c>
      <c r="R26" s="407"/>
      <c r="S26" s="407"/>
      <c r="T26" s="407"/>
      <c r="U26" s="407"/>
      <c r="V26" s="408"/>
      <c r="W26" s="496"/>
      <c r="X26" s="433"/>
      <c r="Y26" s="434"/>
      <c r="Z26" s="409" t="s">
        <v>180</v>
      </c>
      <c r="AA26" s="464"/>
      <c r="AB26" s="464"/>
      <c r="AC26" s="464"/>
      <c r="AD26" s="464"/>
      <c r="AE26" s="464"/>
      <c r="AF26" s="464"/>
      <c r="AG26" s="465"/>
      <c r="AH26" s="406">
        <v>2</v>
      </c>
      <c r="AI26" s="407"/>
      <c r="AJ26" s="407"/>
      <c r="AK26" s="407"/>
      <c r="AL26" s="408"/>
      <c r="AM26" s="406" t="s">
        <v>181</v>
      </c>
      <c r="AN26" s="407"/>
      <c r="AO26" s="407"/>
      <c r="AP26" s="407"/>
      <c r="AQ26" s="407"/>
      <c r="AR26" s="408"/>
      <c r="AS26" s="406" t="s">
        <v>182</v>
      </c>
      <c r="AT26" s="407"/>
      <c r="AU26" s="407"/>
      <c r="AV26" s="407"/>
      <c r="AW26" s="407"/>
      <c r="AX26" s="466"/>
      <c r="AY26" s="493" t="s">
        <v>183</v>
      </c>
      <c r="AZ26" s="413"/>
      <c r="BA26" s="413"/>
      <c r="BB26" s="413"/>
      <c r="BC26" s="413"/>
      <c r="BD26" s="413"/>
      <c r="BE26" s="413"/>
      <c r="BF26" s="413"/>
      <c r="BG26" s="413"/>
      <c r="BH26" s="413"/>
      <c r="BI26" s="413"/>
      <c r="BJ26" s="413"/>
      <c r="BK26" s="413"/>
      <c r="BL26" s="413"/>
      <c r="BM26" s="494"/>
      <c r="BN26" s="453" t="s">
        <v>139</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184</v>
      </c>
      <c r="F27" s="410"/>
      <c r="G27" s="410"/>
      <c r="H27" s="410"/>
      <c r="I27" s="410"/>
      <c r="J27" s="410"/>
      <c r="K27" s="411"/>
      <c r="L27" s="406">
        <v>1</v>
      </c>
      <c r="M27" s="407"/>
      <c r="N27" s="407"/>
      <c r="O27" s="407"/>
      <c r="P27" s="408"/>
      <c r="Q27" s="406">
        <v>3630</v>
      </c>
      <c r="R27" s="407"/>
      <c r="S27" s="407"/>
      <c r="T27" s="407"/>
      <c r="U27" s="407"/>
      <c r="V27" s="408"/>
      <c r="W27" s="496"/>
      <c r="X27" s="433"/>
      <c r="Y27" s="434"/>
      <c r="Z27" s="409" t="s">
        <v>185</v>
      </c>
      <c r="AA27" s="410"/>
      <c r="AB27" s="410"/>
      <c r="AC27" s="410"/>
      <c r="AD27" s="410"/>
      <c r="AE27" s="410"/>
      <c r="AF27" s="410"/>
      <c r="AG27" s="411"/>
      <c r="AH27" s="406">
        <v>29</v>
      </c>
      <c r="AI27" s="407"/>
      <c r="AJ27" s="407"/>
      <c r="AK27" s="407"/>
      <c r="AL27" s="408"/>
      <c r="AM27" s="406">
        <v>82853</v>
      </c>
      <c r="AN27" s="407"/>
      <c r="AO27" s="407"/>
      <c r="AP27" s="407"/>
      <c r="AQ27" s="407"/>
      <c r="AR27" s="408"/>
      <c r="AS27" s="406">
        <v>2857</v>
      </c>
      <c r="AT27" s="407"/>
      <c r="AU27" s="407"/>
      <c r="AV27" s="407"/>
      <c r="AW27" s="407"/>
      <c r="AX27" s="466"/>
      <c r="AY27" s="490" t="s">
        <v>186</v>
      </c>
      <c r="AZ27" s="491"/>
      <c r="BA27" s="491"/>
      <c r="BB27" s="491"/>
      <c r="BC27" s="491"/>
      <c r="BD27" s="491"/>
      <c r="BE27" s="491"/>
      <c r="BF27" s="491"/>
      <c r="BG27" s="491"/>
      <c r="BH27" s="491"/>
      <c r="BI27" s="491"/>
      <c r="BJ27" s="491"/>
      <c r="BK27" s="491"/>
      <c r="BL27" s="491"/>
      <c r="BM27" s="492"/>
      <c r="BN27" s="487">
        <v>101359</v>
      </c>
      <c r="BO27" s="488"/>
      <c r="BP27" s="488"/>
      <c r="BQ27" s="488"/>
      <c r="BR27" s="488"/>
      <c r="BS27" s="488"/>
      <c r="BT27" s="488"/>
      <c r="BU27" s="489"/>
      <c r="BV27" s="487">
        <v>101329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187</v>
      </c>
      <c r="F28" s="410"/>
      <c r="G28" s="410"/>
      <c r="H28" s="410"/>
      <c r="I28" s="410"/>
      <c r="J28" s="410"/>
      <c r="K28" s="411"/>
      <c r="L28" s="406">
        <v>1</v>
      </c>
      <c r="M28" s="407"/>
      <c r="N28" s="407"/>
      <c r="O28" s="407"/>
      <c r="P28" s="408"/>
      <c r="Q28" s="406">
        <v>3240</v>
      </c>
      <c r="R28" s="407"/>
      <c r="S28" s="407"/>
      <c r="T28" s="407"/>
      <c r="U28" s="407"/>
      <c r="V28" s="408"/>
      <c r="W28" s="496"/>
      <c r="X28" s="433"/>
      <c r="Y28" s="434"/>
      <c r="Z28" s="409" t="s">
        <v>188</v>
      </c>
      <c r="AA28" s="410"/>
      <c r="AB28" s="410"/>
      <c r="AC28" s="410"/>
      <c r="AD28" s="410"/>
      <c r="AE28" s="410"/>
      <c r="AF28" s="410"/>
      <c r="AG28" s="411"/>
      <c r="AH28" s="406" t="s">
        <v>177</v>
      </c>
      <c r="AI28" s="407"/>
      <c r="AJ28" s="407"/>
      <c r="AK28" s="407"/>
      <c r="AL28" s="408"/>
      <c r="AM28" s="406" t="s">
        <v>177</v>
      </c>
      <c r="AN28" s="407"/>
      <c r="AO28" s="407"/>
      <c r="AP28" s="407"/>
      <c r="AQ28" s="407"/>
      <c r="AR28" s="408"/>
      <c r="AS28" s="406" t="s">
        <v>139</v>
      </c>
      <c r="AT28" s="407"/>
      <c r="AU28" s="407"/>
      <c r="AV28" s="407"/>
      <c r="AW28" s="407"/>
      <c r="AX28" s="466"/>
      <c r="AY28" s="470" t="s">
        <v>189</v>
      </c>
      <c r="AZ28" s="471"/>
      <c r="BA28" s="471"/>
      <c r="BB28" s="472"/>
      <c r="BC28" s="479" t="s">
        <v>48</v>
      </c>
      <c r="BD28" s="480"/>
      <c r="BE28" s="480"/>
      <c r="BF28" s="480"/>
      <c r="BG28" s="480"/>
      <c r="BH28" s="480"/>
      <c r="BI28" s="480"/>
      <c r="BJ28" s="480"/>
      <c r="BK28" s="480"/>
      <c r="BL28" s="480"/>
      <c r="BM28" s="481"/>
      <c r="BN28" s="482">
        <v>3199173</v>
      </c>
      <c r="BO28" s="483"/>
      <c r="BP28" s="483"/>
      <c r="BQ28" s="483"/>
      <c r="BR28" s="483"/>
      <c r="BS28" s="483"/>
      <c r="BT28" s="483"/>
      <c r="BU28" s="484"/>
      <c r="BV28" s="482">
        <v>2828315</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190</v>
      </c>
      <c r="F29" s="410"/>
      <c r="G29" s="410"/>
      <c r="H29" s="410"/>
      <c r="I29" s="410"/>
      <c r="J29" s="410"/>
      <c r="K29" s="411"/>
      <c r="L29" s="406">
        <v>15</v>
      </c>
      <c r="M29" s="407"/>
      <c r="N29" s="407"/>
      <c r="O29" s="407"/>
      <c r="P29" s="408"/>
      <c r="Q29" s="406">
        <v>3000</v>
      </c>
      <c r="R29" s="407"/>
      <c r="S29" s="407"/>
      <c r="T29" s="407"/>
      <c r="U29" s="407"/>
      <c r="V29" s="408"/>
      <c r="W29" s="497"/>
      <c r="X29" s="498"/>
      <c r="Y29" s="499"/>
      <c r="Z29" s="409" t="s">
        <v>191</v>
      </c>
      <c r="AA29" s="410"/>
      <c r="AB29" s="410"/>
      <c r="AC29" s="410"/>
      <c r="AD29" s="410"/>
      <c r="AE29" s="410"/>
      <c r="AF29" s="410"/>
      <c r="AG29" s="411"/>
      <c r="AH29" s="406">
        <v>360</v>
      </c>
      <c r="AI29" s="407"/>
      <c r="AJ29" s="407"/>
      <c r="AK29" s="407"/>
      <c r="AL29" s="408"/>
      <c r="AM29" s="406">
        <v>1092403</v>
      </c>
      <c r="AN29" s="407"/>
      <c r="AO29" s="407"/>
      <c r="AP29" s="407"/>
      <c r="AQ29" s="407"/>
      <c r="AR29" s="408"/>
      <c r="AS29" s="406">
        <v>3034</v>
      </c>
      <c r="AT29" s="407"/>
      <c r="AU29" s="407"/>
      <c r="AV29" s="407"/>
      <c r="AW29" s="407"/>
      <c r="AX29" s="466"/>
      <c r="AY29" s="473"/>
      <c r="AZ29" s="474"/>
      <c r="BA29" s="474"/>
      <c r="BB29" s="475"/>
      <c r="BC29" s="467" t="s">
        <v>192</v>
      </c>
      <c r="BD29" s="468"/>
      <c r="BE29" s="468"/>
      <c r="BF29" s="468"/>
      <c r="BG29" s="468"/>
      <c r="BH29" s="468"/>
      <c r="BI29" s="468"/>
      <c r="BJ29" s="468"/>
      <c r="BK29" s="468"/>
      <c r="BL29" s="468"/>
      <c r="BM29" s="469"/>
      <c r="BN29" s="453">
        <v>627486</v>
      </c>
      <c r="BO29" s="454"/>
      <c r="BP29" s="454"/>
      <c r="BQ29" s="454"/>
      <c r="BR29" s="454"/>
      <c r="BS29" s="454"/>
      <c r="BT29" s="454"/>
      <c r="BU29" s="455"/>
      <c r="BV29" s="453">
        <v>345358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193</v>
      </c>
      <c r="X30" s="421"/>
      <c r="Y30" s="421"/>
      <c r="Z30" s="421"/>
      <c r="AA30" s="421"/>
      <c r="AB30" s="421"/>
      <c r="AC30" s="421"/>
      <c r="AD30" s="421"/>
      <c r="AE30" s="421"/>
      <c r="AF30" s="421"/>
      <c r="AG30" s="422"/>
      <c r="AH30" s="423">
        <v>97.4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3670294</v>
      </c>
      <c r="BO30" s="488"/>
      <c r="BP30" s="488"/>
      <c r="BQ30" s="488"/>
      <c r="BR30" s="488"/>
      <c r="BS30" s="488"/>
      <c r="BT30" s="488"/>
      <c r="BU30" s="489"/>
      <c r="BV30" s="487">
        <v>3260144</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194</v>
      </c>
      <c r="D32" s="412"/>
      <c r="E32" s="412"/>
      <c r="F32" s="412"/>
      <c r="G32" s="412"/>
      <c r="H32" s="412"/>
      <c r="I32" s="412"/>
      <c r="J32" s="412"/>
      <c r="K32" s="412"/>
      <c r="L32" s="412"/>
      <c r="M32" s="412"/>
      <c r="N32" s="412"/>
      <c r="O32" s="412"/>
      <c r="P32" s="412"/>
      <c r="Q32" s="412"/>
      <c r="R32" s="412"/>
      <c r="S32" s="412"/>
      <c r="U32" s="413" t="s">
        <v>195</v>
      </c>
      <c r="V32" s="413"/>
      <c r="W32" s="413"/>
      <c r="X32" s="413"/>
      <c r="Y32" s="413"/>
      <c r="Z32" s="413"/>
      <c r="AA32" s="413"/>
      <c r="AB32" s="413"/>
      <c r="AC32" s="413"/>
      <c r="AD32" s="413"/>
      <c r="AE32" s="413"/>
      <c r="AF32" s="413"/>
      <c r="AG32" s="413"/>
      <c r="AH32" s="413"/>
      <c r="AI32" s="413"/>
      <c r="AJ32" s="413"/>
      <c r="AK32" s="413"/>
      <c r="AM32" s="413" t="s">
        <v>196</v>
      </c>
      <c r="AN32" s="413"/>
      <c r="AO32" s="413"/>
      <c r="AP32" s="413"/>
      <c r="AQ32" s="413"/>
      <c r="AR32" s="413"/>
      <c r="AS32" s="413"/>
      <c r="AT32" s="413"/>
      <c r="AU32" s="413"/>
      <c r="AV32" s="413"/>
      <c r="AW32" s="413"/>
      <c r="AX32" s="413"/>
      <c r="AY32" s="413"/>
      <c r="AZ32" s="413"/>
      <c r="BA32" s="413"/>
      <c r="BB32" s="413"/>
      <c r="BC32" s="413"/>
      <c r="BE32" s="413" t="s">
        <v>197</v>
      </c>
      <c r="BF32" s="413"/>
      <c r="BG32" s="413"/>
      <c r="BH32" s="413"/>
      <c r="BI32" s="413"/>
      <c r="BJ32" s="413"/>
      <c r="BK32" s="413"/>
      <c r="BL32" s="413"/>
      <c r="BM32" s="413"/>
      <c r="BN32" s="413"/>
      <c r="BO32" s="413"/>
      <c r="BP32" s="413"/>
      <c r="BQ32" s="413"/>
      <c r="BR32" s="413"/>
      <c r="BS32" s="413"/>
      <c r="BT32" s="413"/>
      <c r="BU32" s="413"/>
      <c r="BW32" s="413" t="s">
        <v>198</v>
      </c>
      <c r="BX32" s="413"/>
      <c r="BY32" s="413"/>
      <c r="BZ32" s="413"/>
      <c r="CA32" s="413"/>
      <c r="CB32" s="413"/>
      <c r="CC32" s="413"/>
      <c r="CD32" s="413"/>
      <c r="CE32" s="413"/>
      <c r="CF32" s="413"/>
      <c r="CG32" s="413"/>
      <c r="CH32" s="413"/>
      <c r="CI32" s="413"/>
      <c r="CJ32" s="413"/>
      <c r="CK32" s="413"/>
      <c r="CL32" s="413"/>
      <c r="CM32" s="413"/>
      <c r="CO32" s="413" t="s">
        <v>199</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200</v>
      </c>
      <c r="D33" s="405"/>
      <c r="E33" s="404" t="s">
        <v>201</v>
      </c>
      <c r="F33" s="404"/>
      <c r="G33" s="404"/>
      <c r="H33" s="404"/>
      <c r="I33" s="404"/>
      <c r="J33" s="404"/>
      <c r="K33" s="404"/>
      <c r="L33" s="404"/>
      <c r="M33" s="404"/>
      <c r="N33" s="404"/>
      <c r="O33" s="404"/>
      <c r="P33" s="404"/>
      <c r="Q33" s="404"/>
      <c r="R33" s="404"/>
      <c r="S33" s="404"/>
      <c r="T33" s="203"/>
      <c r="U33" s="405" t="s">
        <v>202</v>
      </c>
      <c r="V33" s="405"/>
      <c r="W33" s="404" t="s">
        <v>201</v>
      </c>
      <c r="X33" s="404"/>
      <c r="Y33" s="404"/>
      <c r="Z33" s="404"/>
      <c r="AA33" s="404"/>
      <c r="AB33" s="404"/>
      <c r="AC33" s="404"/>
      <c r="AD33" s="404"/>
      <c r="AE33" s="404"/>
      <c r="AF33" s="404"/>
      <c r="AG33" s="404"/>
      <c r="AH33" s="404"/>
      <c r="AI33" s="404"/>
      <c r="AJ33" s="404"/>
      <c r="AK33" s="404"/>
      <c r="AL33" s="203"/>
      <c r="AM33" s="405" t="s">
        <v>203</v>
      </c>
      <c r="AN33" s="405"/>
      <c r="AO33" s="404" t="s">
        <v>204</v>
      </c>
      <c r="AP33" s="404"/>
      <c r="AQ33" s="404"/>
      <c r="AR33" s="404"/>
      <c r="AS33" s="404"/>
      <c r="AT33" s="404"/>
      <c r="AU33" s="404"/>
      <c r="AV33" s="404"/>
      <c r="AW33" s="404"/>
      <c r="AX33" s="404"/>
      <c r="AY33" s="404"/>
      <c r="AZ33" s="404"/>
      <c r="BA33" s="404"/>
      <c r="BB33" s="404"/>
      <c r="BC33" s="404"/>
      <c r="BD33" s="204"/>
      <c r="BE33" s="404" t="s">
        <v>205</v>
      </c>
      <c r="BF33" s="404"/>
      <c r="BG33" s="404" t="s">
        <v>206</v>
      </c>
      <c r="BH33" s="404"/>
      <c r="BI33" s="404"/>
      <c r="BJ33" s="404"/>
      <c r="BK33" s="404"/>
      <c r="BL33" s="404"/>
      <c r="BM33" s="404"/>
      <c r="BN33" s="404"/>
      <c r="BO33" s="404"/>
      <c r="BP33" s="404"/>
      <c r="BQ33" s="404"/>
      <c r="BR33" s="404"/>
      <c r="BS33" s="404"/>
      <c r="BT33" s="404"/>
      <c r="BU33" s="404"/>
      <c r="BV33" s="204"/>
      <c r="BW33" s="405" t="s">
        <v>205</v>
      </c>
      <c r="BX33" s="405"/>
      <c r="BY33" s="404" t="s">
        <v>207</v>
      </c>
      <c r="BZ33" s="404"/>
      <c r="CA33" s="404"/>
      <c r="CB33" s="404"/>
      <c r="CC33" s="404"/>
      <c r="CD33" s="404"/>
      <c r="CE33" s="404"/>
      <c r="CF33" s="404"/>
      <c r="CG33" s="404"/>
      <c r="CH33" s="404"/>
      <c r="CI33" s="404"/>
      <c r="CJ33" s="404"/>
      <c r="CK33" s="404"/>
      <c r="CL33" s="404"/>
      <c r="CM33" s="404"/>
      <c r="CN33" s="203"/>
      <c r="CO33" s="405" t="s">
        <v>203</v>
      </c>
      <c r="CP33" s="405"/>
      <c r="CQ33" s="404" t="s">
        <v>208</v>
      </c>
      <c r="CR33" s="404"/>
      <c r="CS33" s="404"/>
      <c r="CT33" s="404"/>
      <c r="CU33" s="404"/>
      <c r="CV33" s="404"/>
      <c r="CW33" s="404"/>
      <c r="CX33" s="404"/>
      <c r="CY33" s="404"/>
      <c r="CZ33" s="404"/>
      <c r="DA33" s="404"/>
      <c r="DB33" s="404"/>
      <c r="DC33" s="404"/>
      <c r="DD33" s="404"/>
      <c r="DE33" s="404"/>
      <c r="DF33" s="203"/>
      <c r="DG33" s="403" t="s">
        <v>209</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静岡県市町総合事務組合</v>
      </c>
      <c r="BZ34" s="402"/>
      <c r="CA34" s="402"/>
      <c r="CB34" s="402"/>
      <c r="CC34" s="402"/>
      <c r="CD34" s="402"/>
      <c r="CE34" s="402"/>
      <c r="CF34" s="402"/>
      <c r="CG34" s="402"/>
      <c r="CH34" s="402"/>
      <c r="CI34" s="402"/>
      <c r="CJ34" s="402"/>
      <c r="CK34" s="402"/>
      <c r="CL34" s="402"/>
      <c r="CM34" s="402"/>
      <c r="CN34" s="178"/>
      <c r="CO34" s="401">
        <f>IF(CQ34="","",MAX(C34:D43,U34:V43,AM34:AN43,BE34:BF43,BW34:BX43)+1)</f>
        <v>16</v>
      </c>
      <c r="CP34" s="401"/>
      <c r="CQ34" s="402" t="str">
        <f>IF('各会計、関係団体の財政状況及び健全化判断比率'!BS7="","",'各会計、関係団体の財政状況及び健全化判断比率'!BS7)</f>
        <v>伊豆の国市土地開発公社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〇</v>
      </c>
      <c r="DH34" s="399"/>
      <c r="DI34" s="205"/>
    </row>
    <row r="35" spans="1:113" ht="32.25" customHeight="1" x14ac:dyDescent="0.2">
      <c r="A35" s="178"/>
      <c r="B35" s="202"/>
      <c r="C35" s="401">
        <f>IF(E35="","",C34+1)</f>
        <v>2</v>
      </c>
      <c r="D35" s="401"/>
      <c r="E35" s="402" t="str">
        <f>IF('各会計、関係団体の財政状況及び健全化判断比率'!B8="","",'各会計、関係団体の財政状況及び健全化判断比率'!B8)</f>
        <v>楠木及び天野揚水場管理特別会計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駿豆学園管理組合</v>
      </c>
      <c r="BZ35" s="402"/>
      <c r="CA35" s="402"/>
      <c r="CB35" s="402"/>
      <c r="CC35" s="402"/>
      <c r="CD35" s="402"/>
      <c r="CE35" s="402"/>
      <c r="CF35" s="402"/>
      <c r="CG35" s="402"/>
      <c r="CH35" s="402"/>
      <c r="CI35" s="402"/>
      <c r="CJ35" s="402"/>
      <c r="CK35" s="402"/>
      <c r="CL35" s="402"/>
      <c r="CM35" s="402"/>
      <c r="CN35" s="178"/>
      <c r="CO35" s="401">
        <f t="shared" ref="CO35:CO43" si="3">IF(CQ35="","",CO34+1)</f>
        <v>17</v>
      </c>
      <c r="CP35" s="401"/>
      <c r="CQ35" s="402" t="str">
        <f>IF('各会計、関係団体の財政状況及び健全化判断比率'!BS8="","",'各会計、関係団体の財政状況及び健全化判断比率'!BS8)</f>
        <v>大仁まごころ市場</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駿東伊豆消防組合</v>
      </c>
      <c r="BZ36" s="402"/>
      <c r="CA36" s="402"/>
      <c r="CB36" s="402"/>
      <c r="CC36" s="402"/>
      <c r="CD36" s="402"/>
      <c r="CE36" s="402"/>
      <c r="CF36" s="402"/>
      <c r="CG36" s="402"/>
      <c r="CH36" s="402"/>
      <c r="CI36" s="402"/>
      <c r="CJ36" s="402"/>
      <c r="CK36" s="402"/>
      <c r="CL36" s="402"/>
      <c r="CM36" s="402"/>
      <c r="CN36" s="178"/>
      <c r="CO36" s="401">
        <f t="shared" si="3"/>
        <v>18</v>
      </c>
      <c r="CP36" s="401"/>
      <c r="CQ36" s="402" t="str">
        <f>IF('各会計、関係団体の財政状況及び健全化判断比率'!BS9="","",'各会計、関係団体の財政状況及び健全化判断比率'!BS9)</f>
        <v>伊豆保健医療センター</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静岡県後期高齢者医療広域連合</v>
      </c>
      <c r="BZ37" s="402"/>
      <c r="CA37" s="402"/>
      <c r="CB37" s="402"/>
      <c r="CC37" s="402"/>
      <c r="CD37" s="402"/>
      <c r="CE37" s="402"/>
      <c r="CF37" s="402"/>
      <c r="CG37" s="402"/>
      <c r="CH37" s="402"/>
      <c r="CI37" s="402"/>
      <c r="CJ37" s="402"/>
      <c r="CK37" s="402"/>
      <c r="CL37" s="402"/>
      <c r="CM37" s="402"/>
      <c r="CN37" s="178"/>
      <c r="CO37" s="401">
        <f t="shared" si="3"/>
        <v>19</v>
      </c>
      <c r="CP37" s="401"/>
      <c r="CQ37" s="402" t="str">
        <f>IF('各会計、関係団体の財政状況及び健全化判断比率'!BS10="","",'各会計、関係団体の財政状況及び健全化判断比率'!BS10)</f>
        <v>FM伊豆の国</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静岡県後期高齢者医療広域連合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静岡地方税滞納整理機構</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14</v>
      </c>
      <c r="BX40" s="401"/>
      <c r="BY40" s="402" t="str">
        <f>IF('各会計、関係団体の財政状況及び健全化判断比率'!B74="","",'各会計、関係団体の財政状況及び健全化判断比率'!B74)</f>
        <v>伊豆市伊豆の国市廃棄物処理施設組合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15</v>
      </c>
      <c r="BX41" s="401"/>
      <c r="BY41" s="402" t="str">
        <f>IF('各会計、関係団体の財政状況及び健全化判断比率'!B75="","",'各会計、関係団体の財政状況及び健全化判断比率'!B75)</f>
        <v>三島市外五ヶ市町箱根山組合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398" t="s">
        <v>211</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212</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213</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214</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215</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216</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217</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177" t="s">
        <v>604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4" t="s">
        <v>569</v>
      </c>
      <c r="D34" s="1184"/>
      <c r="E34" s="1185"/>
      <c r="F34" s="32">
        <v>5.04</v>
      </c>
      <c r="G34" s="33">
        <v>5.93</v>
      </c>
      <c r="H34" s="33">
        <v>6.23</v>
      </c>
      <c r="I34" s="33">
        <v>7.75</v>
      </c>
      <c r="J34" s="34">
        <v>8.74</v>
      </c>
      <c r="K34" s="22"/>
      <c r="L34" s="22"/>
      <c r="M34" s="22"/>
      <c r="N34" s="22"/>
      <c r="O34" s="22"/>
      <c r="P34" s="22"/>
    </row>
    <row r="35" spans="1:16" ht="39" customHeight="1" x14ac:dyDescent="0.2">
      <c r="A35" s="22"/>
      <c r="B35" s="35"/>
      <c r="C35" s="1178" t="s">
        <v>570</v>
      </c>
      <c r="D35" s="1179"/>
      <c r="E35" s="1180"/>
      <c r="F35" s="36" t="s">
        <v>519</v>
      </c>
      <c r="G35" s="37" t="s">
        <v>519</v>
      </c>
      <c r="H35" s="37" t="s">
        <v>519</v>
      </c>
      <c r="I35" s="37">
        <v>6.37</v>
      </c>
      <c r="J35" s="38">
        <v>5.65</v>
      </c>
      <c r="K35" s="22"/>
      <c r="L35" s="22"/>
      <c r="M35" s="22"/>
      <c r="N35" s="22"/>
      <c r="O35" s="22"/>
      <c r="P35" s="22"/>
    </row>
    <row r="36" spans="1:16" ht="39" customHeight="1" x14ac:dyDescent="0.2">
      <c r="A36" s="22"/>
      <c r="B36" s="35"/>
      <c r="C36" s="1178" t="s">
        <v>571</v>
      </c>
      <c r="D36" s="1179"/>
      <c r="E36" s="1180"/>
      <c r="F36" s="36" t="s">
        <v>519</v>
      </c>
      <c r="G36" s="37" t="s">
        <v>519</v>
      </c>
      <c r="H36" s="37" t="s">
        <v>519</v>
      </c>
      <c r="I36" s="37">
        <v>1.52</v>
      </c>
      <c r="J36" s="38">
        <v>3.4</v>
      </c>
      <c r="K36" s="22"/>
      <c r="L36" s="22"/>
      <c r="M36" s="22"/>
      <c r="N36" s="22"/>
      <c r="O36" s="22"/>
      <c r="P36" s="22"/>
    </row>
    <row r="37" spans="1:16" ht="39" customHeight="1" x14ac:dyDescent="0.2">
      <c r="A37" s="22"/>
      <c r="B37" s="35"/>
      <c r="C37" s="1178" t="s">
        <v>572</v>
      </c>
      <c r="D37" s="1179"/>
      <c r="E37" s="1180"/>
      <c r="F37" s="36">
        <v>1.03</v>
      </c>
      <c r="G37" s="37">
        <v>1.17</v>
      </c>
      <c r="H37" s="37">
        <v>1.1200000000000001</v>
      </c>
      <c r="I37" s="37">
        <v>0.83</v>
      </c>
      <c r="J37" s="38">
        <v>0.43</v>
      </c>
      <c r="K37" s="22"/>
      <c r="L37" s="22"/>
      <c r="M37" s="22"/>
      <c r="N37" s="22"/>
      <c r="O37" s="22"/>
      <c r="P37" s="22"/>
    </row>
    <row r="38" spans="1:16" ht="39" customHeight="1" x14ac:dyDescent="0.2">
      <c r="A38" s="22"/>
      <c r="B38" s="35"/>
      <c r="C38" s="1178" t="s">
        <v>573</v>
      </c>
      <c r="D38" s="1179"/>
      <c r="E38" s="1180"/>
      <c r="F38" s="36">
        <v>2.76</v>
      </c>
      <c r="G38" s="37">
        <v>1.5</v>
      </c>
      <c r="H38" s="37">
        <v>0.21</v>
      </c>
      <c r="I38" s="37">
        <v>0.39</v>
      </c>
      <c r="J38" s="38">
        <v>0.3</v>
      </c>
      <c r="K38" s="22"/>
      <c r="L38" s="22"/>
      <c r="M38" s="22"/>
      <c r="N38" s="22"/>
      <c r="O38" s="22"/>
      <c r="P38" s="22"/>
    </row>
    <row r="39" spans="1:16" ht="39" customHeight="1" x14ac:dyDescent="0.2">
      <c r="A39" s="22"/>
      <c r="B39" s="35"/>
      <c r="C39" s="1178" t="s">
        <v>574</v>
      </c>
      <c r="D39" s="1179"/>
      <c r="E39" s="1180"/>
      <c r="F39" s="36">
        <v>0.04</v>
      </c>
      <c r="G39" s="37">
        <v>0.01</v>
      </c>
      <c r="H39" s="37">
        <v>0.01</v>
      </c>
      <c r="I39" s="37">
        <v>0.02</v>
      </c>
      <c r="J39" s="38">
        <v>0.01</v>
      </c>
      <c r="K39" s="22"/>
      <c r="L39" s="22"/>
      <c r="M39" s="22"/>
      <c r="N39" s="22"/>
      <c r="O39" s="22"/>
      <c r="P39" s="22"/>
    </row>
    <row r="40" spans="1:16" ht="39" customHeight="1" x14ac:dyDescent="0.2">
      <c r="A40" s="22"/>
      <c r="B40" s="35"/>
      <c r="C40" s="1178" t="s">
        <v>575</v>
      </c>
      <c r="D40" s="1179"/>
      <c r="E40" s="1180"/>
      <c r="F40" s="36">
        <v>0</v>
      </c>
      <c r="G40" s="37">
        <v>0.01</v>
      </c>
      <c r="H40" s="37">
        <v>0</v>
      </c>
      <c r="I40" s="37">
        <v>0.01</v>
      </c>
      <c r="J40" s="38">
        <v>0</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576</v>
      </c>
      <c r="D42" s="1179"/>
      <c r="E42" s="1180"/>
      <c r="F42" s="36" t="s">
        <v>519</v>
      </c>
      <c r="G42" s="37" t="s">
        <v>519</v>
      </c>
      <c r="H42" s="37" t="s">
        <v>519</v>
      </c>
      <c r="I42" s="37" t="s">
        <v>519</v>
      </c>
      <c r="J42" s="38" t="s">
        <v>519</v>
      </c>
      <c r="K42" s="22"/>
      <c r="L42" s="22"/>
      <c r="M42" s="22"/>
      <c r="N42" s="22"/>
      <c r="O42" s="22"/>
      <c r="P42" s="22"/>
    </row>
    <row r="43" spans="1:16" ht="39" customHeight="1" thickBot="1" x14ac:dyDescent="0.25">
      <c r="A43" s="22"/>
      <c r="B43" s="40"/>
      <c r="C43" s="1181" t="s">
        <v>577</v>
      </c>
      <c r="D43" s="1182"/>
      <c r="E43" s="1183"/>
      <c r="F43" s="41">
        <v>6.84</v>
      </c>
      <c r="G43" s="42">
        <v>7.77</v>
      </c>
      <c r="H43" s="42">
        <v>8.5500000000000007</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ztrSJbDpX4IrC7iyPpazvfuBwGnmPkylCnCbnW5z6UPGeibzCjeASTon0uGT5LvVHWQB+BYdFf3wfwgs9de8A==" saltValue="cVgjF0/PPdjRMj1yZcZk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40" zoomScaleNormal="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1751</v>
      </c>
      <c r="L45" s="60">
        <v>1713</v>
      </c>
      <c r="M45" s="60">
        <v>1706</v>
      </c>
      <c r="N45" s="60">
        <v>1951</v>
      </c>
      <c r="O45" s="61">
        <v>2004</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519</v>
      </c>
      <c r="L46" s="64" t="s">
        <v>519</v>
      </c>
      <c r="M46" s="64" t="s">
        <v>519</v>
      </c>
      <c r="N46" s="64" t="s">
        <v>519</v>
      </c>
      <c r="O46" s="65" t="s">
        <v>519</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519</v>
      </c>
      <c r="L47" s="64" t="s">
        <v>519</v>
      </c>
      <c r="M47" s="64" t="s">
        <v>519</v>
      </c>
      <c r="N47" s="64" t="s">
        <v>519</v>
      </c>
      <c r="O47" s="65" t="s">
        <v>519</v>
      </c>
      <c r="P47" s="48"/>
      <c r="Q47" s="48"/>
      <c r="R47" s="48"/>
      <c r="S47" s="48"/>
      <c r="T47" s="48"/>
      <c r="U47" s="48"/>
    </row>
    <row r="48" spans="1:21" ht="30.75" customHeight="1" x14ac:dyDescent="0.2">
      <c r="A48" s="48"/>
      <c r="B48" s="1206"/>
      <c r="C48" s="1207"/>
      <c r="D48" s="62"/>
      <c r="E48" s="1188" t="s">
        <v>15</v>
      </c>
      <c r="F48" s="1188"/>
      <c r="G48" s="1188"/>
      <c r="H48" s="1188"/>
      <c r="I48" s="1188"/>
      <c r="J48" s="1189"/>
      <c r="K48" s="63">
        <v>323</v>
      </c>
      <c r="L48" s="64">
        <v>373</v>
      </c>
      <c r="M48" s="64">
        <v>358</v>
      </c>
      <c r="N48" s="64">
        <v>204</v>
      </c>
      <c r="O48" s="65">
        <v>224</v>
      </c>
      <c r="P48" s="48"/>
      <c r="Q48" s="48"/>
      <c r="R48" s="48"/>
      <c r="S48" s="48"/>
      <c r="T48" s="48"/>
      <c r="U48" s="48"/>
    </row>
    <row r="49" spans="1:21" ht="30.75" customHeight="1" x14ac:dyDescent="0.2">
      <c r="A49" s="48"/>
      <c r="B49" s="1206"/>
      <c r="C49" s="1207"/>
      <c r="D49" s="62"/>
      <c r="E49" s="1188" t="s">
        <v>16</v>
      </c>
      <c r="F49" s="1188"/>
      <c r="G49" s="1188"/>
      <c r="H49" s="1188"/>
      <c r="I49" s="1188"/>
      <c r="J49" s="1189"/>
      <c r="K49" s="63">
        <v>14</v>
      </c>
      <c r="L49" s="64">
        <v>19</v>
      </c>
      <c r="M49" s="64">
        <v>21</v>
      </c>
      <c r="N49" s="64">
        <v>24</v>
      </c>
      <c r="O49" s="65">
        <v>26</v>
      </c>
      <c r="P49" s="48"/>
      <c r="Q49" s="48"/>
      <c r="R49" s="48"/>
      <c r="S49" s="48"/>
      <c r="T49" s="48"/>
      <c r="U49" s="48"/>
    </row>
    <row r="50" spans="1:21" ht="30.75" customHeight="1" x14ac:dyDescent="0.2">
      <c r="A50" s="48"/>
      <c r="B50" s="1206"/>
      <c r="C50" s="1207"/>
      <c r="D50" s="62"/>
      <c r="E50" s="1188" t="s">
        <v>17</v>
      </c>
      <c r="F50" s="1188"/>
      <c r="G50" s="1188"/>
      <c r="H50" s="1188"/>
      <c r="I50" s="1188"/>
      <c r="J50" s="1189"/>
      <c r="K50" s="63">
        <v>3</v>
      </c>
      <c r="L50" s="64">
        <v>3</v>
      </c>
      <c r="M50" s="64">
        <v>4</v>
      </c>
      <c r="N50" s="64">
        <v>18</v>
      </c>
      <c r="O50" s="65">
        <v>22</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519</v>
      </c>
      <c r="L51" s="64" t="s">
        <v>519</v>
      </c>
      <c r="M51" s="64" t="s">
        <v>519</v>
      </c>
      <c r="N51" s="64" t="s">
        <v>519</v>
      </c>
      <c r="O51" s="65" t="s">
        <v>519</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1379</v>
      </c>
      <c r="L52" s="64">
        <v>1386</v>
      </c>
      <c r="M52" s="64">
        <v>1361</v>
      </c>
      <c r="N52" s="64">
        <v>1493</v>
      </c>
      <c r="O52" s="65">
        <v>1507</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712</v>
      </c>
      <c r="L53" s="69">
        <v>722</v>
      </c>
      <c r="M53" s="69">
        <v>728</v>
      </c>
      <c r="N53" s="69">
        <v>704</v>
      </c>
      <c r="O53" s="70">
        <v>769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94" t="s">
        <v>25</v>
      </c>
      <c r="C57" s="1195"/>
      <c r="D57" s="1198" t="s">
        <v>26</v>
      </c>
      <c r="E57" s="1199"/>
      <c r="F57" s="1199"/>
      <c r="G57" s="1199"/>
      <c r="H57" s="1199"/>
      <c r="I57" s="1199"/>
      <c r="J57" s="1200"/>
      <c r="K57" s="83"/>
      <c r="L57" s="84"/>
      <c r="M57" s="84"/>
      <c r="N57" s="84"/>
      <c r="O57" s="85"/>
    </row>
    <row r="58" spans="1:21" ht="31.5" customHeight="1" thickBot="1" x14ac:dyDescent="0.25">
      <c r="B58" s="1196"/>
      <c r="C58" s="1197"/>
      <c r="D58" s="1201" t="s">
        <v>27</v>
      </c>
      <c r="E58" s="1202"/>
      <c r="F58" s="1202"/>
      <c r="G58" s="1202"/>
      <c r="H58" s="1202"/>
      <c r="I58" s="1202"/>
      <c r="J58" s="120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L+ntMIpEmpZDNqvvuavWbQmFxdjh0TXOHG53HUcMvl9mvGAOftDQkltrNksHojN6UVUm0oWL/ZBMUJkpyEM8A==" saltValue="p5mITN/hTwBaIHdIuHGU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7"/>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24" t="s">
        <v>30</v>
      </c>
      <c r="C41" s="1225"/>
      <c r="D41" s="102"/>
      <c r="E41" s="1226" t="s">
        <v>31</v>
      </c>
      <c r="F41" s="1226"/>
      <c r="G41" s="1226"/>
      <c r="H41" s="1227"/>
      <c r="I41" s="346">
        <v>18424</v>
      </c>
      <c r="J41" s="347">
        <v>18315</v>
      </c>
      <c r="K41" s="347">
        <v>21935</v>
      </c>
      <c r="L41" s="347">
        <v>23777</v>
      </c>
      <c r="M41" s="348">
        <v>26874</v>
      </c>
    </row>
    <row r="42" spans="2:13" ht="27.75" customHeight="1" x14ac:dyDescent="0.2">
      <c r="B42" s="1214"/>
      <c r="C42" s="1215"/>
      <c r="D42" s="103"/>
      <c r="E42" s="1218" t="s">
        <v>32</v>
      </c>
      <c r="F42" s="1218"/>
      <c r="G42" s="1218"/>
      <c r="H42" s="1219"/>
      <c r="I42" s="349">
        <v>2</v>
      </c>
      <c r="J42" s="350">
        <v>1</v>
      </c>
      <c r="K42" s="350" t="s">
        <v>519</v>
      </c>
      <c r="L42" s="350" t="s">
        <v>519</v>
      </c>
      <c r="M42" s="351" t="s">
        <v>519</v>
      </c>
    </row>
    <row r="43" spans="2:13" ht="27.75" customHeight="1" x14ac:dyDescent="0.2">
      <c r="B43" s="1214"/>
      <c r="C43" s="1215"/>
      <c r="D43" s="103"/>
      <c r="E43" s="1218" t="s">
        <v>33</v>
      </c>
      <c r="F43" s="1218"/>
      <c r="G43" s="1218"/>
      <c r="H43" s="1219"/>
      <c r="I43" s="349">
        <v>3249</v>
      </c>
      <c r="J43" s="350">
        <v>3140</v>
      </c>
      <c r="K43" s="350">
        <v>2900</v>
      </c>
      <c r="L43" s="350">
        <v>2877</v>
      </c>
      <c r="M43" s="351">
        <v>2091</v>
      </c>
    </row>
    <row r="44" spans="2:13" ht="27.75" customHeight="1" x14ac:dyDescent="0.2">
      <c r="B44" s="1214"/>
      <c r="C44" s="1215"/>
      <c r="D44" s="103"/>
      <c r="E44" s="1218" t="s">
        <v>34</v>
      </c>
      <c r="F44" s="1218"/>
      <c r="G44" s="1218"/>
      <c r="H44" s="1219"/>
      <c r="I44" s="349">
        <v>525</v>
      </c>
      <c r="J44" s="350">
        <v>517</v>
      </c>
      <c r="K44" s="350">
        <v>487</v>
      </c>
      <c r="L44" s="350">
        <v>452</v>
      </c>
      <c r="M44" s="351">
        <v>407</v>
      </c>
    </row>
    <row r="45" spans="2:13" ht="27.75" customHeight="1" x14ac:dyDescent="0.2">
      <c r="B45" s="1214"/>
      <c r="C45" s="1215"/>
      <c r="D45" s="103"/>
      <c r="E45" s="1218" t="s">
        <v>35</v>
      </c>
      <c r="F45" s="1218"/>
      <c r="G45" s="1218"/>
      <c r="H45" s="1219"/>
      <c r="I45" s="349">
        <v>2816</v>
      </c>
      <c r="J45" s="350">
        <v>2885</v>
      </c>
      <c r="K45" s="350">
        <v>2947</v>
      </c>
      <c r="L45" s="350">
        <v>2823</v>
      </c>
      <c r="M45" s="351">
        <v>2789</v>
      </c>
    </row>
    <row r="46" spans="2:13" ht="27.75" customHeight="1" x14ac:dyDescent="0.2">
      <c r="B46" s="1214"/>
      <c r="C46" s="1215"/>
      <c r="D46" s="104"/>
      <c r="E46" s="1218" t="s">
        <v>36</v>
      </c>
      <c r="F46" s="1218"/>
      <c r="G46" s="1218"/>
      <c r="H46" s="1219"/>
      <c r="I46" s="349" t="s">
        <v>519</v>
      </c>
      <c r="J46" s="350" t="s">
        <v>519</v>
      </c>
      <c r="K46" s="350" t="s">
        <v>519</v>
      </c>
      <c r="L46" s="350" t="s">
        <v>519</v>
      </c>
      <c r="M46" s="351" t="s">
        <v>519</v>
      </c>
    </row>
    <row r="47" spans="2:13" ht="27.75" customHeight="1" x14ac:dyDescent="0.2">
      <c r="B47" s="1214"/>
      <c r="C47" s="1215"/>
      <c r="D47" s="105"/>
      <c r="E47" s="1228" t="s">
        <v>37</v>
      </c>
      <c r="F47" s="1229"/>
      <c r="G47" s="1229"/>
      <c r="H47" s="1230"/>
      <c r="I47" s="349" t="s">
        <v>519</v>
      </c>
      <c r="J47" s="350" t="s">
        <v>519</v>
      </c>
      <c r="K47" s="350" t="s">
        <v>519</v>
      </c>
      <c r="L47" s="350" t="s">
        <v>519</v>
      </c>
      <c r="M47" s="351" t="s">
        <v>519</v>
      </c>
    </row>
    <row r="48" spans="2:13" ht="27.75" customHeight="1" x14ac:dyDescent="0.2">
      <c r="B48" s="1214"/>
      <c r="C48" s="1215"/>
      <c r="D48" s="103"/>
      <c r="E48" s="1218" t="s">
        <v>38</v>
      </c>
      <c r="F48" s="1218"/>
      <c r="G48" s="1218"/>
      <c r="H48" s="1219"/>
      <c r="I48" s="349" t="s">
        <v>519</v>
      </c>
      <c r="J48" s="350" t="s">
        <v>519</v>
      </c>
      <c r="K48" s="350" t="s">
        <v>519</v>
      </c>
      <c r="L48" s="350" t="s">
        <v>519</v>
      </c>
      <c r="M48" s="351" t="s">
        <v>519</v>
      </c>
    </row>
    <row r="49" spans="2:13" ht="27.75" customHeight="1" x14ac:dyDescent="0.2">
      <c r="B49" s="1216"/>
      <c r="C49" s="1217"/>
      <c r="D49" s="103"/>
      <c r="E49" s="1218" t="s">
        <v>39</v>
      </c>
      <c r="F49" s="1218"/>
      <c r="G49" s="1218"/>
      <c r="H49" s="1219"/>
      <c r="I49" s="349" t="s">
        <v>519</v>
      </c>
      <c r="J49" s="350" t="s">
        <v>519</v>
      </c>
      <c r="K49" s="350" t="s">
        <v>519</v>
      </c>
      <c r="L49" s="350" t="s">
        <v>519</v>
      </c>
      <c r="M49" s="351" t="s">
        <v>519</v>
      </c>
    </row>
    <row r="50" spans="2:13" ht="27.75" customHeight="1" x14ac:dyDescent="0.2">
      <c r="B50" s="1212" t="s">
        <v>40</v>
      </c>
      <c r="C50" s="1213"/>
      <c r="D50" s="106"/>
      <c r="E50" s="1218" t="s">
        <v>41</v>
      </c>
      <c r="F50" s="1218"/>
      <c r="G50" s="1218"/>
      <c r="H50" s="1219"/>
      <c r="I50" s="349">
        <v>5700</v>
      </c>
      <c r="J50" s="350">
        <v>5699</v>
      </c>
      <c r="K50" s="350">
        <v>5200</v>
      </c>
      <c r="L50" s="350">
        <v>5181</v>
      </c>
      <c r="M50" s="351">
        <v>5956</v>
      </c>
    </row>
    <row r="51" spans="2:13" ht="27.75" customHeight="1" x14ac:dyDescent="0.2">
      <c r="B51" s="1214"/>
      <c r="C51" s="1215"/>
      <c r="D51" s="103"/>
      <c r="E51" s="1218" t="s">
        <v>42</v>
      </c>
      <c r="F51" s="1218"/>
      <c r="G51" s="1218"/>
      <c r="H51" s="1219"/>
      <c r="I51" s="349">
        <v>170</v>
      </c>
      <c r="J51" s="350">
        <v>144</v>
      </c>
      <c r="K51" s="350">
        <v>138</v>
      </c>
      <c r="L51" s="350">
        <v>132</v>
      </c>
      <c r="M51" s="351">
        <v>107</v>
      </c>
    </row>
    <row r="52" spans="2:13" ht="27.75" customHeight="1" x14ac:dyDescent="0.2">
      <c r="B52" s="1216"/>
      <c r="C52" s="1217"/>
      <c r="D52" s="103"/>
      <c r="E52" s="1218" t="s">
        <v>43</v>
      </c>
      <c r="F52" s="1218"/>
      <c r="G52" s="1218"/>
      <c r="H52" s="1219"/>
      <c r="I52" s="349">
        <v>15252</v>
      </c>
      <c r="J52" s="350">
        <v>15300</v>
      </c>
      <c r="K52" s="350">
        <v>17758</v>
      </c>
      <c r="L52" s="350">
        <v>19248</v>
      </c>
      <c r="M52" s="351">
        <v>21610</v>
      </c>
    </row>
    <row r="53" spans="2:13" ht="27.75" customHeight="1" thickBot="1" x14ac:dyDescent="0.25">
      <c r="B53" s="1220" t="s">
        <v>44</v>
      </c>
      <c r="C53" s="1221"/>
      <c r="D53" s="107"/>
      <c r="E53" s="1222" t="s">
        <v>45</v>
      </c>
      <c r="F53" s="1222"/>
      <c r="G53" s="1222"/>
      <c r="H53" s="1223"/>
      <c r="I53" s="352">
        <v>3894</v>
      </c>
      <c r="J53" s="353">
        <v>3715</v>
      </c>
      <c r="K53" s="353">
        <v>5174</v>
      </c>
      <c r="L53" s="353">
        <v>5369</v>
      </c>
      <c r="M53" s="354">
        <v>4489</v>
      </c>
    </row>
    <row r="54" spans="2:13" ht="27.75" customHeight="1" x14ac:dyDescent="0.2">
      <c r="B54" s="108" t="s">
        <v>46</v>
      </c>
      <c r="C54" s="109"/>
      <c r="D54" s="109"/>
      <c r="E54" s="110"/>
      <c r="F54" s="110"/>
      <c r="G54" s="110"/>
      <c r="H54" s="110"/>
      <c r="I54" s="111"/>
      <c r="J54" s="111"/>
      <c r="K54" s="111"/>
      <c r="L54" s="111"/>
      <c r="M54" s="111"/>
    </row>
    <row r="55" spans="2:13" ht="13.2" x14ac:dyDescent="0.2"/>
    <row r="65" ht="13.5" hidden="1" customHeight="1" x14ac:dyDescent="0.2"/>
    <row r="66" ht="13.5" hidden="1" customHeight="1" x14ac:dyDescent="0.2"/>
    <row r="67" ht="13.5" hidden="1" customHeight="1" x14ac:dyDescent="0.2"/>
  </sheetData>
  <sheetProtection algorithmName="SHA-512" hashValue="0fRBW6rFnIenXBTVhgC0ukXLdPQzslRe+zLVm/lDQySaNA981QxaVOdsOqrT/jgxVg3DCWdgukB6uxxtC4isxg==" saltValue="saEJJq0yDlcGxl8pt2d6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39" t="s">
        <v>48</v>
      </c>
      <c r="D55" s="1239"/>
      <c r="E55" s="1240"/>
      <c r="F55" s="119">
        <v>2494</v>
      </c>
      <c r="G55" s="119">
        <v>2828</v>
      </c>
      <c r="H55" s="120">
        <v>3199</v>
      </c>
    </row>
    <row r="56" spans="2:8" ht="52.5" customHeight="1" x14ac:dyDescent="0.2">
      <c r="B56" s="121"/>
      <c r="C56" s="1241" t="s">
        <v>49</v>
      </c>
      <c r="D56" s="1241"/>
      <c r="E56" s="1242"/>
      <c r="F56" s="122">
        <v>536</v>
      </c>
      <c r="G56" s="122">
        <v>345</v>
      </c>
      <c r="H56" s="123">
        <v>627</v>
      </c>
    </row>
    <row r="57" spans="2:8" ht="53.25" customHeight="1" x14ac:dyDescent="0.2">
      <c r="B57" s="121"/>
      <c r="C57" s="1243" t="s">
        <v>50</v>
      </c>
      <c r="D57" s="1243"/>
      <c r="E57" s="1244"/>
      <c r="F57" s="124">
        <v>3211</v>
      </c>
      <c r="G57" s="124">
        <v>3260</v>
      </c>
      <c r="H57" s="125">
        <v>3670</v>
      </c>
    </row>
    <row r="58" spans="2:8" ht="45.75" customHeight="1" x14ac:dyDescent="0.2">
      <c r="B58" s="126"/>
      <c r="C58" s="1231" t="s">
        <v>599</v>
      </c>
      <c r="D58" s="1232"/>
      <c r="E58" s="1233"/>
      <c r="F58" s="127">
        <v>2185</v>
      </c>
      <c r="G58" s="127">
        <v>2185</v>
      </c>
      <c r="H58" s="128">
        <v>2185</v>
      </c>
    </row>
    <row r="59" spans="2:8" ht="45.75" customHeight="1" x14ac:dyDescent="0.2">
      <c r="B59" s="126"/>
      <c r="C59" s="1231" t="s">
        <v>600</v>
      </c>
      <c r="D59" s="1232"/>
      <c r="E59" s="1233"/>
      <c r="F59" s="127" t="s">
        <v>584</v>
      </c>
      <c r="G59" s="127" t="s">
        <v>584</v>
      </c>
      <c r="H59" s="128">
        <v>500</v>
      </c>
    </row>
    <row r="60" spans="2:8" ht="45.75" customHeight="1" x14ac:dyDescent="0.2">
      <c r="B60" s="126"/>
      <c r="C60" s="1231" t="s">
        <v>601</v>
      </c>
      <c r="D60" s="1232"/>
      <c r="E60" s="1233"/>
      <c r="F60" s="355">
        <v>410</v>
      </c>
      <c r="G60" s="127">
        <v>406</v>
      </c>
      <c r="H60" s="128">
        <v>332</v>
      </c>
    </row>
    <row r="61" spans="2:8" ht="45.75" customHeight="1" x14ac:dyDescent="0.2">
      <c r="B61" s="126"/>
      <c r="C61" s="1231" t="s">
        <v>602</v>
      </c>
      <c r="D61" s="1232"/>
      <c r="E61" s="1233"/>
      <c r="F61" s="355">
        <v>300</v>
      </c>
      <c r="G61" s="127">
        <v>300</v>
      </c>
      <c r="H61" s="128">
        <v>300</v>
      </c>
    </row>
    <row r="62" spans="2:8" ht="45.75" customHeight="1" thickBot="1" x14ac:dyDescent="0.25">
      <c r="B62" s="129"/>
      <c r="C62" s="1234" t="s">
        <v>603</v>
      </c>
      <c r="D62" s="1235"/>
      <c r="E62" s="1236"/>
      <c r="F62" s="355">
        <v>112</v>
      </c>
      <c r="G62" s="130">
        <v>112</v>
      </c>
      <c r="H62" s="131">
        <v>115</v>
      </c>
    </row>
    <row r="63" spans="2:8" ht="52.5" customHeight="1" thickBot="1" x14ac:dyDescent="0.25">
      <c r="B63" s="132"/>
      <c r="C63" s="1237" t="s">
        <v>51</v>
      </c>
      <c r="D63" s="1237"/>
      <c r="E63" s="1238"/>
      <c r="F63" s="133">
        <v>6241</v>
      </c>
      <c r="G63" s="133">
        <v>6434</v>
      </c>
      <c r="H63" s="134">
        <v>7497</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qcb2HCTd31urTK9/2PaTFk0iFeBwWMGJLitPqO5vOIHRjsq/ZiD2+oF8hZHQr7gku4qf4dOrbigCofy2yFr2Xg==" saltValue="DSiPF6lh0hl/tnbWYH2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AA37-CC14-4077-83B6-F61900CB123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4" customWidth="1"/>
    <col min="2" max="107" width="2.44140625" style="364" customWidth="1"/>
    <col min="108" max="108" width="6.109375" style="371" customWidth="1"/>
    <col min="109" max="109" width="5.88671875" style="370" customWidth="1"/>
    <col min="110" max="16384" width="8.66406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2"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2"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2"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2"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2"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2"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2"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2"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2"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2"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2"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2"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2"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2"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2"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2" x14ac:dyDescent="0.2">
      <c r="DD19" s="364"/>
      <c r="DE19" s="364"/>
    </row>
    <row r="20" spans="1:109" ht="13.2"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2" x14ac:dyDescent="0.2">
      <c r="B40" s="375"/>
      <c r="DD40" s="375"/>
      <c r="DE40" s="364"/>
    </row>
    <row r="41" spans="2:109" ht="16.2" x14ac:dyDescent="0.2">
      <c r="B41" s="376" t="s">
        <v>605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2" x14ac:dyDescent="0.2">
      <c r="B42" s="370"/>
      <c r="G42" s="377"/>
      <c r="I42" s="378"/>
      <c r="J42" s="378"/>
      <c r="K42" s="378"/>
      <c r="AM42" s="377"/>
      <c r="AN42" s="377" t="s">
        <v>606</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53" t="s">
        <v>614</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ht="13.2" x14ac:dyDescent="0.2">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ht="13.2" x14ac:dyDescent="0.2">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ht="13.2" x14ac:dyDescent="0.2">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ht="13.2" x14ac:dyDescent="0.2">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ht="13.2"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2" x14ac:dyDescent="0.2">
      <c r="B49" s="370"/>
      <c r="AN49" s="364" t="s">
        <v>607</v>
      </c>
    </row>
    <row r="50" spans="1:109" ht="13.2" x14ac:dyDescent="0.2">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561</v>
      </c>
      <c r="BQ50" s="1251"/>
      <c r="BR50" s="1251"/>
      <c r="BS50" s="1251"/>
      <c r="BT50" s="1251"/>
      <c r="BU50" s="1251"/>
      <c r="BV50" s="1251"/>
      <c r="BW50" s="1251"/>
      <c r="BX50" s="1251" t="s">
        <v>562</v>
      </c>
      <c r="BY50" s="1251"/>
      <c r="BZ50" s="1251"/>
      <c r="CA50" s="1251"/>
      <c r="CB50" s="1251"/>
      <c r="CC50" s="1251"/>
      <c r="CD50" s="1251"/>
      <c r="CE50" s="1251"/>
      <c r="CF50" s="1251" t="s">
        <v>563</v>
      </c>
      <c r="CG50" s="1251"/>
      <c r="CH50" s="1251"/>
      <c r="CI50" s="1251"/>
      <c r="CJ50" s="1251"/>
      <c r="CK50" s="1251"/>
      <c r="CL50" s="1251"/>
      <c r="CM50" s="1251"/>
      <c r="CN50" s="1251" t="s">
        <v>564</v>
      </c>
      <c r="CO50" s="1251"/>
      <c r="CP50" s="1251"/>
      <c r="CQ50" s="1251"/>
      <c r="CR50" s="1251"/>
      <c r="CS50" s="1251"/>
      <c r="CT50" s="1251"/>
      <c r="CU50" s="1251"/>
      <c r="CV50" s="1251" t="s">
        <v>565</v>
      </c>
      <c r="CW50" s="1251"/>
      <c r="CX50" s="1251"/>
      <c r="CY50" s="1251"/>
      <c r="CZ50" s="1251"/>
      <c r="DA50" s="1251"/>
      <c r="DB50" s="1251"/>
      <c r="DC50" s="1251"/>
    </row>
    <row r="51" spans="1:109" ht="13.5" customHeight="1" x14ac:dyDescent="0.2">
      <c r="B51" s="370"/>
      <c r="G51" s="1262"/>
      <c r="H51" s="1262"/>
      <c r="I51" s="1266"/>
      <c r="J51" s="1266"/>
      <c r="K51" s="1252"/>
      <c r="L51" s="1252"/>
      <c r="M51" s="1252"/>
      <c r="N51" s="1252"/>
      <c r="AM51" s="379"/>
      <c r="AN51" s="1250" t="s">
        <v>608</v>
      </c>
      <c r="AO51" s="1250"/>
      <c r="AP51" s="1250"/>
      <c r="AQ51" s="1250"/>
      <c r="AR51" s="1250"/>
      <c r="AS51" s="1250"/>
      <c r="AT51" s="1250"/>
      <c r="AU51" s="1250"/>
      <c r="AV51" s="1250"/>
      <c r="AW51" s="1250"/>
      <c r="AX51" s="1250"/>
      <c r="AY51" s="1250"/>
      <c r="AZ51" s="1250"/>
      <c r="BA51" s="1250"/>
      <c r="BB51" s="1250" t="s">
        <v>609</v>
      </c>
      <c r="BC51" s="1250"/>
      <c r="BD51" s="1250"/>
      <c r="BE51" s="1250"/>
      <c r="BF51" s="1250"/>
      <c r="BG51" s="1250"/>
      <c r="BH51" s="1250"/>
      <c r="BI51" s="1250"/>
      <c r="BJ51" s="1250"/>
      <c r="BK51" s="1250"/>
      <c r="BL51" s="1250"/>
      <c r="BM51" s="1250"/>
      <c r="BN51" s="1250"/>
      <c r="BO51" s="1250"/>
      <c r="BP51" s="1247">
        <v>37.700000000000003</v>
      </c>
      <c r="BQ51" s="1247"/>
      <c r="BR51" s="1247"/>
      <c r="BS51" s="1247"/>
      <c r="BT51" s="1247"/>
      <c r="BU51" s="1247"/>
      <c r="BV51" s="1247"/>
      <c r="BW51" s="1247"/>
      <c r="BX51" s="1247">
        <v>36.4</v>
      </c>
      <c r="BY51" s="1247"/>
      <c r="BZ51" s="1247"/>
      <c r="CA51" s="1247"/>
      <c r="CB51" s="1247"/>
      <c r="CC51" s="1247"/>
      <c r="CD51" s="1247"/>
      <c r="CE51" s="1247"/>
      <c r="CF51" s="1247">
        <v>50.4</v>
      </c>
      <c r="CG51" s="1247"/>
      <c r="CH51" s="1247"/>
      <c r="CI51" s="1247"/>
      <c r="CJ51" s="1247"/>
      <c r="CK51" s="1247"/>
      <c r="CL51" s="1247"/>
      <c r="CM51" s="1247"/>
      <c r="CN51" s="1247">
        <v>50.8</v>
      </c>
      <c r="CO51" s="1247"/>
      <c r="CP51" s="1247"/>
      <c r="CQ51" s="1247"/>
      <c r="CR51" s="1247"/>
      <c r="CS51" s="1247"/>
      <c r="CT51" s="1247"/>
      <c r="CU51" s="1247"/>
      <c r="CV51" s="1247">
        <v>40.299999999999997</v>
      </c>
      <c r="CW51" s="1247"/>
      <c r="CX51" s="1247"/>
      <c r="CY51" s="1247"/>
      <c r="CZ51" s="1247"/>
      <c r="DA51" s="1247"/>
      <c r="DB51" s="1247"/>
      <c r="DC51" s="1247"/>
    </row>
    <row r="52" spans="1:109" ht="13.2" x14ac:dyDescent="0.2">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610</v>
      </c>
      <c r="BC53" s="1250"/>
      <c r="BD53" s="1250"/>
      <c r="BE53" s="1250"/>
      <c r="BF53" s="1250"/>
      <c r="BG53" s="1250"/>
      <c r="BH53" s="1250"/>
      <c r="BI53" s="1250"/>
      <c r="BJ53" s="1250"/>
      <c r="BK53" s="1250"/>
      <c r="BL53" s="1250"/>
      <c r="BM53" s="1250"/>
      <c r="BN53" s="1250"/>
      <c r="BO53" s="1250"/>
      <c r="BP53" s="1247">
        <v>53.1</v>
      </c>
      <c r="BQ53" s="1247"/>
      <c r="BR53" s="1247"/>
      <c r="BS53" s="1247"/>
      <c r="BT53" s="1247"/>
      <c r="BU53" s="1247"/>
      <c r="BV53" s="1247"/>
      <c r="BW53" s="1247"/>
      <c r="BX53" s="1247">
        <v>55</v>
      </c>
      <c r="BY53" s="1247"/>
      <c r="BZ53" s="1247"/>
      <c r="CA53" s="1247"/>
      <c r="CB53" s="1247"/>
      <c r="CC53" s="1247"/>
      <c r="CD53" s="1247"/>
      <c r="CE53" s="1247"/>
      <c r="CF53" s="1247">
        <v>56.8</v>
      </c>
      <c r="CG53" s="1247"/>
      <c r="CH53" s="1247"/>
      <c r="CI53" s="1247"/>
      <c r="CJ53" s="1247"/>
      <c r="CK53" s="1247"/>
      <c r="CL53" s="1247"/>
      <c r="CM53" s="1247"/>
      <c r="CN53" s="1247">
        <v>57.9</v>
      </c>
      <c r="CO53" s="1247"/>
      <c r="CP53" s="1247"/>
      <c r="CQ53" s="1247"/>
      <c r="CR53" s="1247"/>
      <c r="CS53" s="1247"/>
      <c r="CT53" s="1247"/>
      <c r="CU53" s="1247"/>
      <c r="CV53" s="1247">
        <v>59.5</v>
      </c>
      <c r="CW53" s="1247"/>
      <c r="CX53" s="1247"/>
      <c r="CY53" s="1247"/>
      <c r="CZ53" s="1247"/>
      <c r="DA53" s="1247"/>
      <c r="DB53" s="1247"/>
      <c r="DC53" s="1247"/>
    </row>
    <row r="54" spans="1:109" ht="13.2" x14ac:dyDescent="0.2">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378"/>
      <c r="B55" s="370"/>
      <c r="G55" s="1245"/>
      <c r="H55" s="1245"/>
      <c r="I55" s="1245"/>
      <c r="J55" s="1245"/>
      <c r="K55" s="1252"/>
      <c r="L55" s="1252"/>
      <c r="M55" s="1252"/>
      <c r="N55" s="1252"/>
      <c r="AN55" s="1251" t="s">
        <v>611</v>
      </c>
      <c r="AO55" s="1251"/>
      <c r="AP55" s="1251"/>
      <c r="AQ55" s="1251"/>
      <c r="AR55" s="1251"/>
      <c r="AS55" s="1251"/>
      <c r="AT55" s="1251"/>
      <c r="AU55" s="1251"/>
      <c r="AV55" s="1251"/>
      <c r="AW55" s="1251"/>
      <c r="AX55" s="1251"/>
      <c r="AY55" s="1251"/>
      <c r="AZ55" s="1251"/>
      <c r="BA55" s="1251"/>
      <c r="BB55" s="1250" t="s">
        <v>609</v>
      </c>
      <c r="BC55" s="1250"/>
      <c r="BD55" s="1250"/>
      <c r="BE55" s="1250"/>
      <c r="BF55" s="1250"/>
      <c r="BG55" s="1250"/>
      <c r="BH55" s="1250"/>
      <c r="BI55" s="1250"/>
      <c r="BJ55" s="1250"/>
      <c r="BK55" s="1250"/>
      <c r="BL55" s="1250"/>
      <c r="BM55" s="1250"/>
      <c r="BN55" s="1250"/>
      <c r="BO55" s="1250"/>
      <c r="BP55" s="1247">
        <v>37.700000000000003</v>
      </c>
      <c r="BQ55" s="1247"/>
      <c r="BR55" s="1247"/>
      <c r="BS55" s="1247"/>
      <c r="BT55" s="1247"/>
      <c r="BU55" s="1247"/>
      <c r="BV55" s="1247"/>
      <c r="BW55" s="1247"/>
      <c r="BX55" s="1247">
        <v>37.9</v>
      </c>
      <c r="BY55" s="1247"/>
      <c r="BZ55" s="1247"/>
      <c r="CA55" s="1247"/>
      <c r="CB55" s="1247"/>
      <c r="CC55" s="1247"/>
      <c r="CD55" s="1247"/>
      <c r="CE55" s="1247"/>
      <c r="CF55" s="1247">
        <v>38.700000000000003</v>
      </c>
      <c r="CG55" s="1247"/>
      <c r="CH55" s="1247"/>
      <c r="CI55" s="1247"/>
      <c r="CJ55" s="1247"/>
      <c r="CK55" s="1247"/>
      <c r="CL55" s="1247"/>
      <c r="CM55" s="1247"/>
      <c r="CN55" s="1247">
        <v>32.5</v>
      </c>
      <c r="CO55" s="1247"/>
      <c r="CP55" s="1247"/>
      <c r="CQ55" s="1247"/>
      <c r="CR55" s="1247"/>
      <c r="CS55" s="1247"/>
      <c r="CT55" s="1247"/>
      <c r="CU55" s="1247"/>
      <c r="CV55" s="1247">
        <v>23</v>
      </c>
      <c r="CW55" s="1247"/>
      <c r="CX55" s="1247"/>
      <c r="CY55" s="1247"/>
      <c r="CZ55" s="1247"/>
      <c r="DA55" s="1247"/>
      <c r="DB55" s="1247"/>
      <c r="DC55" s="1247"/>
    </row>
    <row r="56" spans="1:109" ht="13.2" x14ac:dyDescent="0.2">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ht="13.2" x14ac:dyDescent="0.2">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610</v>
      </c>
      <c r="BC57" s="1250"/>
      <c r="BD57" s="1250"/>
      <c r="BE57" s="1250"/>
      <c r="BF57" s="1250"/>
      <c r="BG57" s="1250"/>
      <c r="BH57" s="1250"/>
      <c r="BI57" s="1250"/>
      <c r="BJ57" s="1250"/>
      <c r="BK57" s="1250"/>
      <c r="BL57" s="1250"/>
      <c r="BM57" s="1250"/>
      <c r="BN57" s="1250"/>
      <c r="BO57" s="1250"/>
      <c r="BP57" s="1247">
        <v>59.4</v>
      </c>
      <c r="BQ57" s="1247"/>
      <c r="BR57" s="1247"/>
      <c r="BS57" s="1247"/>
      <c r="BT57" s="1247"/>
      <c r="BU57" s="1247"/>
      <c r="BV57" s="1247"/>
      <c r="BW57" s="1247"/>
      <c r="BX57" s="1247">
        <v>60.7</v>
      </c>
      <c r="BY57" s="1247"/>
      <c r="BZ57" s="1247"/>
      <c r="CA57" s="1247"/>
      <c r="CB57" s="1247"/>
      <c r="CC57" s="1247"/>
      <c r="CD57" s="1247"/>
      <c r="CE57" s="1247"/>
      <c r="CF57" s="1247">
        <v>61.4</v>
      </c>
      <c r="CG57" s="1247"/>
      <c r="CH57" s="1247"/>
      <c r="CI57" s="1247"/>
      <c r="CJ57" s="1247"/>
      <c r="CK57" s="1247"/>
      <c r="CL57" s="1247"/>
      <c r="CM57" s="1247"/>
      <c r="CN57" s="1247">
        <v>62.6</v>
      </c>
      <c r="CO57" s="1247"/>
      <c r="CP57" s="1247"/>
      <c r="CQ57" s="1247"/>
      <c r="CR57" s="1247"/>
      <c r="CS57" s="1247"/>
      <c r="CT57" s="1247"/>
      <c r="CU57" s="1247"/>
      <c r="CV57" s="1247">
        <v>62.8</v>
      </c>
      <c r="CW57" s="1247"/>
      <c r="CX57" s="1247"/>
      <c r="CY57" s="1247"/>
      <c r="CZ57" s="1247"/>
      <c r="DA57" s="1247"/>
      <c r="DB57" s="1247"/>
      <c r="DC57" s="1247"/>
      <c r="DD57" s="383"/>
      <c r="DE57" s="382"/>
    </row>
    <row r="58" spans="1:109" s="378" customFormat="1" ht="13.2" x14ac:dyDescent="0.2">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ht="13.2"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2"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2"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2"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2" x14ac:dyDescent="0.2">
      <c r="B63" s="389" t="s">
        <v>612</v>
      </c>
    </row>
    <row r="64" spans="1:109" ht="13.2" x14ac:dyDescent="0.2">
      <c r="B64" s="370"/>
      <c r="G64" s="377"/>
      <c r="I64" s="390"/>
      <c r="J64" s="390"/>
      <c r="K64" s="390"/>
      <c r="L64" s="390"/>
      <c r="M64" s="390"/>
      <c r="N64" s="391"/>
      <c r="AM64" s="377"/>
      <c r="AN64" s="377" t="s">
        <v>606</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2" x14ac:dyDescent="0.2">
      <c r="B65" s="370"/>
      <c r="AN65" s="1253" t="s">
        <v>615</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ht="13.2" x14ac:dyDescent="0.2">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ht="13.2" x14ac:dyDescent="0.2">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ht="13.2" x14ac:dyDescent="0.2">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ht="13.2" x14ac:dyDescent="0.2">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ht="13.2"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2" x14ac:dyDescent="0.2">
      <c r="B71" s="370"/>
      <c r="G71" s="395"/>
      <c r="I71" s="396"/>
      <c r="J71" s="393"/>
      <c r="K71" s="393"/>
      <c r="L71" s="394"/>
      <c r="M71" s="393"/>
      <c r="N71" s="394"/>
      <c r="AM71" s="395"/>
      <c r="AN71" s="364" t="s">
        <v>607</v>
      </c>
    </row>
    <row r="72" spans="2:107" ht="13.2" x14ac:dyDescent="0.2">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561</v>
      </c>
      <c r="BQ72" s="1251"/>
      <c r="BR72" s="1251"/>
      <c r="BS72" s="1251"/>
      <c r="BT72" s="1251"/>
      <c r="BU72" s="1251"/>
      <c r="BV72" s="1251"/>
      <c r="BW72" s="1251"/>
      <c r="BX72" s="1251" t="s">
        <v>562</v>
      </c>
      <c r="BY72" s="1251"/>
      <c r="BZ72" s="1251"/>
      <c r="CA72" s="1251"/>
      <c r="CB72" s="1251"/>
      <c r="CC72" s="1251"/>
      <c r="CD72" s="1251"/>
      <c r="CE72" s="1251"/>
      <c r="CF72" s="1251" t="s">
        <v>563</v>
      </c>
      <c r="CG72" s="1251"/>
      <c r="CH72" s="1251"/>
      <c r="CI72" s="1251"/>
      <c r="CJ72" s="1251"/>
      <c r="CK72" s="1251"/>
      <c r="CL72" s="1251"/>
      <c r="CM72" s="1251"/>
      <c r="CN72" s="1251" t="s">
        <v>564</v>
      </c>
      <c r="CO72" s="1251"/>
      <c r="CP72" s="1251"/>
      <c r="CQ72" s="1251"/>
      <c r="CR72" s="1251"/>
      <c r="CS72" s="1251"/>
      <c r="CT72" s="1251"/>
      <c r="CU72" s="1251"/>
      <c r="CV72" s="1251" t="s">
        <v>565</v>
      </c>
      <c r="CW72" s="1251"/>
      <c r="CX72" s="1251"/>
      <c r="CY72" s="1251"/>
      <c r="CZ72" s="1251"/>
      <c r="DA72" s="1251"/>
      <c r="DB72" s="1251"/>
      <c r="DC72" s="1251"/>
    </row>
    <row r="73" spans="2:107" ht="13.2" x14ac:dyDescent="0.2">
      <c r="B73" s="370"/>
      <c r="G73" s="1262"/>
      <c r="H73" s="1262"/>
      <c r="I73" s="1262"/>
      <c r="J73" s="1262"/>
      <c r="K73" s="1246"/>
      <c r="L73" s="1246"/>
      <c r="M73" s="1246"/>
      <c r="N73" s="1246"/>
      <c r="AM73" s="379"/>
      <c r="AN73" s="1250" t="s">
        <v>608</v>
      </c>
      <c r="AO73" s="1250"/>
      <c r="AP73" s="1250"/>
      <c r="AQ73" s="1250"/>
      <c r="AR73" s="1250"/>
      <c r="AS73" s="1250"/>
      <c r="AT73" s="1250"/>
      <c r="AU73" s="1250"/>
      <c r="AV73" s="1250"/>
      <c r="AW73" s="1250"/>
      <c r="AX73" s="1250"/>
      <c r="AY73" s="1250"/>
      <c r="AZ73" s="1250"/>
      <c r="BA73" s="1250"/>
      <c r="BB73" s="1250" t="s">
        <v>609</v>
      </c>
      <c r="BC73" s="1250"/>
      <c r="BD73" s="1250"/>
      <c r="BE73" s="1250"/>
      <c r="BF73" s="1250"/>
      <c r="BG73" s="1250"/>
      <c r="BH73" s="1250"/>
      <c r="BI73" s="1250"/>
      <c r="BJ73" s="1250"/>
      <c r="BK73" s="1250"/>
      <c r="BL73" s="1250"/>
      <c r="BM73" s="1250"/>
      <c r="BN73" s="1250"/>
      <c r="BO73" s="1250"/>
      <c r="BP73" s="1247">
        <v>37.700000000000003</v>
      </c>
      <c r="BQ73" s="1247"/>
      <c r="BR73" s="1247"/>
      <c r="BS73" s="1247"/>
      <c r="BT73" s="1247"/>
      <c r="BU73" s="1247"/>
      <c r="BV73" s="1247"/>
      <c r="BW73" s="1247"/>
      <c r="BX73" s="1247">
        <v>36.4</v>
      </c>
      <c r="BY73" s="1247"/>
      <c r="BZ73" s="1247"/>
      <c r="CA73" s="1247"/>
      <c r="CB73" s="1247"/>
      <c r="CC73" s="1247"/>
      <c r="CD73" s="1247"/>
      <c r="CE73" s="1247"/>
      <c r="CF73" s="1247">
        <v>50.4</v>
      </c>
      <c r="CG73" s="1247"/>
      <c r="CH73" s="1247"/>
      <c r="CI73" s="1247"/>
      <c r="CJ73" s="1247"/>
      <c r="CK73" s="1247"/>
      <c r="CL73" s="1247"/>
      <c r="CM73" s="1247"/>
      <c r="CN73" s="1247">
        <v>50.8</v>
      </c>
      <c r="CO73" s="1247"/>
      <c r="CP73" s="1247"/>
      <c r="CQ73" s="1247"/>
      <c r="CR73" s="1247"/>
      <c r="CS73" s="1247"/>
      <c r="CT73" s="1247"/>
      <c r="CU73" s="1247"/>
      <c r="CV73" s="1247">
        <v>40.299999999999997</v>
      </c>
      <c r="CW73" s="1247"/>
      <c r="CX73" s="1247"/>
      <c r="CY73" s="1247"/>
      <c r="CZ73" s="1247"/>
      <c r="DA73" s="1247"/>
      <c r="DB73" s="1247"/>
      <c r="DC73" s="1247"/>
    </row>
    <row r="74" spans="2:107" ht="13.2" x14ac:dyDescent="0.2">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613</v>
      </c>
      <c r="BC75" s="1250"/>
      <c r="BD75" s="1250"/>
      <c r="BE75" s="1250"/>
      <c r="BF75" s="1250"/>
      <c r="BG75" s="1250"/>
      <c r="BH75" s="1250"/>
      <c r="BI75" s="1250"/>
      <c r="BJ75" s="1250"/>
      <c r="BK75" s="1250"/>
      <c r="BL75" s="1250"/>
      <c r="BM75" s="1250"/>
      <c r="BN75" s="1250"/>
      <c r="BO75" s="1250"/>
      <c r="BP75" s="1247">
        <v>7.7</v>
      </c>
      <c r="BQ75" s="1247"/>
      <c r="BR75" s="1247"/>
      <c r="BS75" s="1247"/>
      <c r="BT75" s="1247"/>
      <c r="BU75" s="1247"/>
      <c r="BV75" s="1247"/>
      <c r="BW75" s="1247"/>
      <c r="BX75" s="1247">
        <v>7.2</v>
      </c>
      <c r="BY75" s="1247"/>
      <c r="BZ75" s="1247"/>
      <c r="CA75" s="1247"/>
      <c r="CB75" s="1247"/>
      <c r="CC75" s="1247"/>
      <c r="CD75" s="1247"/>
      <c r="CE75" s="1247"/>
      <c r="CF75" s="1247">
        <v>7</v>
      </c>
      <c r="CG75" s="1247"/>
      <c r="CH75" s="1247"/>
      <c r="CI75" s="1247"/>
      <c r="CJ75" s="1247"/>
      <c r="CK75" s="1247"/>
      <c r="CL75" s="1247"/>
      <c r="CM75" s="1247"/>
      <c r="CN75" s="1247">
        <v>6.9</v>
      </c>
      <c r="CO75" s="1247"/>
      <c r="CP75" s="1247"/>
      <c r="CQ75" s="1247"/>
      <c r="CR75" s="1247"/>
      <c r="CS75" s="1247"/>
      <c r="CT75" s="1247"/>
      <c r="CU75" s="1247"/>
      <c r="CV75" s="1247">
        <v>6.8</v>
      </c>
      <c r="CW75" s="1247"/>
      <c r="CX75" s="1247"/>
      <c r="CY75" s="1247"/>
      <c r="CZ75" s="1247"/>
      <c r="DA75" s="1247"/>
      <c r="DB75" s="1247"/>
      <c r="DC75" s="1247"/>
    </row>
    <row r="76" spans="2:107" ht="13.2" x14ac:dyDescent="0.2">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370"/>
      <c r="G77" s="1245"/>
      <c r="H77" s="1245"/>
      <c r="I77" s="1245"/>
      <c r="J77" s="1245"/>
      <c r="K77" s="1246"/>
      <c r="L77" s="1246"/>
      <c r="M77" s="1246"/>
      <c r="N77" s="1246"/>
      <c r="AN77" s="1251" t="s">
        <v>611</v>
      </c>
      <c r="AO77" s="1251"/>
      <c r="AP77" s="1251"/>
      <c r="AQ77" s="1251"/>
      <c r="AR77" s="1251"/>
      <c r="AS77" s="1251"/>
      <c r="AT77" s="1251"/>
      <c r="AU77" s="1251"/>
      <c r="AV77" s="1251"/>
      <c r="AW77" s="1251"/>
      <c r="AX77" s="1251"/>
      <c r="AY77" s="1251"/>
      <c r="AZ77" s="1251"/>
      <c r="BA77" s="1251"/>
      <c r="BB77" s="1250" t="s">
        <v>609</v>
      </c>
      <c r="BC77" s="1250"/>
      <c r="BD77" s="1250"/>
      <c r="BE77" s="1250"/>
      <c r="BF77" s="1250"/>
      <c r="BG77" s="1250"/>
      <c r="BH77" s="1250"/>
      <c r="BI77" s="1250"/>
      <c r="BJ77" s="1250"/>
      <c r="BK77" s="1250"/>
      <c r="BL77" s="1250"/>
      <c r="BM77" s="1250"/>
      <c r="BN77" s="1250"/>
      <c r="BO77" s="1250"/>
      <c r="BP77" s="1247">
        <v>37.700000000000003</v>
      </c>
      <c r="BQ77" s="1247"/>
      <c r="BR77" s="1247"/>
      <c r="BS77" s="1247"/>
      <c r="BT77" s="1247"/>
      <c r="BU77" s="1247"/>
      <c r="BV77" s="1247"/>
      <c r="BW77" s="1247"/>
      <c r="BX77" s="1247">
        <v>37.9</v>
      </c>
      <c r="BY77" s="1247"/>
      <c r="BZ77" s="1247"/>
      <c r="CA77" s="1247"/>
      <c r="CB77" s="1247"/>
      <c r="CC77" s="1247"/>
      <c r="CD77" s="1247"/>
      <c r="CE77" s="1247"/>
      <c r="CF77" s="1247">
        <v>38.700000000000003</v>
      </c>
      <c r="CG77" s="1247"/>
      <c r="CH77" s="1247"/>
      <c r="CI77" s="1247"/>
      <c r="CJ77" s="1247"/>
      <c r="CK77" s="1247"/>
      <c r="CL77" s="1247"/>
      <c r="CM77" s="1247"/>
      <c r="CN77" s="1247">
        <v>32.5</v>
      </c>
      <c r="CO77" s="1247"/>
      <c r="CP77" s="1247"/>
      <c r="CQ77" s="1247"/>
      <c r="CR77" s="1247"/>
      <c r="CS77" s="1247"/>
      <c r="CT77" s="1247"/>
      <c r="CU77" s="1247"/>
      <c r="CV77" s="1247">
        <v>23</v>
      </c>
      <c r="CW77" s="1247"/>
      <c r="CX77" s="1247"/>
      <c r="CY77" s="1247"/>
      <c r="CZ77" s="1247"/>
      <c r="DA77" s="1247"/>
      <c r="DB77" s="1247"/>
      <c r="DC77" s="1247"/>
    </row>
    <row r="78" spans="2:107" ht="13.2" x14ac:dyDescent="0.2">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613</v>
      </c>
      <c r="BC79" s="1250"/>
      <c r="BD79" s="1250"/>
      <c r="BE79" s="1250"/>
      <c r="BF79" s="1250"/>
      <c r="BG79" s="1250"/>
      <c r="BH79" s="1250"/>
      <c r="BI79" s="1250"/>
      <c r="BJ79" s="1250"/>
      <c r="BK79" s="1250"/>
      <c r="BL79" s="1250"/>
      <c r="BM79" s="1250"/>
      <c r="BN79" s="1250"/>
      <c r="BO79" s="1250"/>
      <c r="BP79" s="1247">
        <v>8.9</v>
      </c>
      <c r="BQ79" s="1247"/>
      <c r="BR79" s="1247"/>
      <c r="BS79" s="1247"/>
      <c r="BT79" s="1247"/>
      <c r="BU79" s="1247"/>
      <c r="BV79" s="1247"/>
      <c r="BW79" s="1247"/>
      <c r="BX79" s="1247">
        <v>8.6999999999999993</v>
      </c>
      <c r="BY79" s="1247"/>
      <c r="BZ79" s="1247"/>
      <c r="CA79" s="1247"/>
      <c r="CB79" s="1247"/>
      <c r="CC79" s="1247"/>
      <c r="CD79" s="1247"/>
      <c r="CE79" s="1247"/>
      <c r="CF79" s="1247">
        <v>8.8000000000000007</v>
      </c>
      <c r="CG79" s="1247"/>
      <c r="CH79" s="1247"/>
      <c r="CI79" s="1247"/>
      <c r="CJ79" s="1247"/>
      <c r="CK79" s="1247"/>
      <c r="CL79" s="1247"/>
      <c r="CM79" s="1247"/>
      <c r="CN79" s="1247">
        <v>8.6999999999999993</v>
      </c>
      <c r="CO79" s="1247"/>
      <c r="CP79" s="1247"/>
      <c r="CQ79" s="1247"/>
      <c r="CR79" s="1247"/>
      <c r="CS79" s="1247"/>
      <c r="CT79" s="1247"/>
      <c r="CU79" s="1247"/>
      <c r="CV79" s="1247">
        <v>8.1999999999999993</v>
      </c>
      <c r="CW79" s="1247"/>
      <c r="CX79" s="1247"/>
      <c r="CY79" s="1247"/>
      <c r="CZ79" s="1247"/>
      <c r="DA79" s="1247"/>
      <c r="DB79" s="1247"/>
      <c r="DC79" s="1247"/>
    </row>
    <row r="80" spans="2:107" ht="13.2" x14ac:dyDescent="0.2">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370"/>
    </row>
    <row r="82" spans="2:109" ht="16.2"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2"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2" x14ac:dyDescent="0.2">
      <c r="DD84" s="364"/>
      <c r="DE84" s="364"/>
    </row>
    <row r="85" spans="2:109" ht="13.2" x14ac:dyDescent="0.2">
      <c r="DD85" s="364"/>
      <c r="DE85" s="364"/>
    </row>
  </sheetData>
  <sheetProtection algorithmName="SHA-512" hashValue="7bBrlP8lLXLh/rGizgM8zIV0CiPd3FNkXCJ457PN02e2P8/6hHeHtHHbsVdTtQsfp1a0s8jmwP3+J8oNP/XTjA==" saltValue="eclKIJet7S2Ow+gZYdBC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756A-C50F-4D3C-8333-0EC1C82F6C90}">
  <sheetPr>
    <pageSetUpPr fitToPage="1"/>
  </sheetPr>
  <dimension ref="A1:DR125"/>
  <sheetViews>
    <sheetView showGridLines="0" topLeftCell="C1" zoomScaleNormal="100" zoomScaleSheetLayoutView="70" workbookViewId="0">
      <selection activeCell="C1" sqref="C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ZcdZw9IySnr45ncbhf375rPOop75X59Q1phAdTuhkbi+9cBD4I8kK0mEaQHrErtZy9mAKBMpdmUzuGpITZ8GxQ==" saltValue="mNzLoPq6RWR3HWAG5n9wf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B637-0FC1-4299-A32F-39F52FBB30E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508</v>
      </c>
    </row>
  </sheetData>
  <sheetProtection algorithmName="SHA-512" hashValue="PQCRKI/xIAe8sxJdyFYM0kzARN1BlEpr6TThlYSWv/4UPti9hgg6K6z2vejaxl9eRvN1H5Uw1jFAHwusSBPnzQ==" saltValue="HT4dR3762b7lEGyvqZCb8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33951</v>
      </c>
      <c r="E3" s="153"/>
      <c r="F3" s="154">
        <v>72656</v>
      </c>
      <c r="G3" s="155"/>
      <c r="H3" s="156"/>
    </row>
    <row r="4" spans="1:8" x14ac:dyDescent="0.2">
      <c r="A4" s="157"/>
      <c r="B4" s="158"/>
      <c r="C4" s="159"/>
      <c r="D4" s="160">
        <v>27058</v>
      </c>
      <c r="E4" s="161"/>
      <c r="F4" s="162">
        <v>36448</v>
      </c>
      <c r="G4" s="163"/>
      <c r="H4" s="164"/>
    </row>
    <row r="5" spans="1:8" x14ac:dyDescent="0.2">
      <c r="A5" s="145" t="s">
        <v>553</v>
      </c>
      <c r="B5" s="150"/>
      <c r="C5" s="151"/>
      <c r="D5" s="152">
        <v>39497</v>
      </c>
      <c r="E5" s="153"/>
      <c r="F5" s="154">
        <v>65080</v>
      </c>
      <c r="G5" s="155"/>
      <c r="H5" s="156"/>
    </row>
    <row r="6" spans="1:8" x14ac:dyDescent="0.2">
      <c r="A6" s="157"/>
      <c r="B6" s="158"/>
      <c r="C6" s="159"/>
      <c r="D6" s="160">
        <v>23216</v>
      </c>
      <c r="E6" s="161"/>
      <c r="F6" s="162">
        <v>38201</v>
      </c>
      <c r="G6" s="163"/>
      <c r="H6" s="164"/>
    </row>
    <row r="7" spans="1:8" x14ac:dyDescent="0.2">
      <c r="A7" s="145" t="s">
        <v>554</v>
      </c>
      <c r="B7" s="150"/>
      <c r="C7" s="151"/>
      <c r="D7" s="152">
        <v>65858</v>
      </c>
      <c r="E7" s="153"/>
      <c r="F7" s="154">
        <v>79288</v>
      </c>
      <c r="G7" s="155"/>
      <c r="H7" s="156"/>
    </row>
    <row r="8" spans="1:8" x14ac:dyDescent="0.2">
      <c r="A8" s="157"/>
      <c r="B8" s="158"/>
      <c r="C8" s="159"/>
      <c r="D8" s="160">
        <v>47342</v>
      </c>
      <c r="E8" s="161"/>
      <c r="F8" s="162">
        <v>41870</v>
      </c>
      <c r="G8" s="163"/>
      <c r="H8" s="164"/>
    </row>
    <row r="9" spans="1:8" x14ac:dyDescent="0.2">
      <c r="A9" s="145" t="s">
        <v>555</v>
      </c>
      <c r="B9" s="150"/>
      <c r="C9" s="151"/>
      <c r="D9" s="152">
        <v>66730</v>
      </c>
      <c r="E9" s="153"/>
      <c r="F9" s="154">
        <v>84962</v>
      </c>
      <c r="G9" s="155"/>
      <c r="H9" s="156"/>
    </row>
    <row r="10" spans="1:8" x14ac:dyDescent="0.2">
      <c r="A10" s="157"/>
      <c r="B10" s="158"/>
      <c r="C10" s="159"/>
      <c r="D10" s="160">
        <v>48637</v>
      </c>
      <c r="E10" s="161"/>
      <c r="F10" s="162">
        <v>42793</v>
      </c>
      <c r="G10" s="163"/>
      <c r="H10" s="164"/>
    </row>
    <row r="11" spans="1:8" x14ac:dyDescent="0.2">
      <c r="A11" s="145" t="s">
        <v>556</v>
      </c>
      <c r="B11" s="150"/>
      <c r="C11" s="151"/>
      <c r="D11" s="152">
        <v>50177</v>
      </c>
      <c r="E11" s="153"/>
      <c r="F11" s="154">
        <v>71279</v>
      </c>
      <c r="G11" s="155"/>
      <c r="H11" s="156"/>
    </row>
    <row r="12" spans="1:8" x14ac:dyDescent="0.2">
      <c r="A12" s="157"/>
      <c r="B12" s="158"/>
      <c r="C12" s="165"/>
      <c r="D12" s="160">
        <v>36925</v>
      </c>
      <c r="E12" s="161"/>
      <c r="F12" s="162">
        <v>36731</v>
      </c>
      <c r="G12" s="163"/>
      <c r="H12" s="164"/>
    </row>
    <row r="13" spans="1:8" x14ac:dyDescent="0.2">
      <c r="A13" s="145"/>
      <c r="B13" s="150"/>
      <c r="C13" s="166"/>
      <c r="D13" s="167">
        <v>51243</v>
      </c>
      <c r="E13" s="168"/>
      <c r="F13" s="169">
        <v>74653</v>
      </c>
      <c r="G13" s="170"/>
      <c r="H13" s="156"/>
    </row>
    <row r="14" spans="1:8" x14ac:dyDescent="0.2">
      <c r="A14" s="157"/>
      <c r="B14" s="158"/>
      <c r="C14" s="159"/>
      <c r="D14" s="160">
        <v>36636</v>
      </c>
      <c r="E14" s="161"/>
      <c r="F14" s="162">
        <v>39209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5.09</v>
      </c>
      <c r="C19" s="171">
        <f>ROUND(VALUE(SUBSTITUTE(実質収支比率等に係る経年分析!G$48,"▲","-")),2)</f>
        <v>5.96</v>
      </c>
      <c r="D19" s="171">
        <f>ROUND(VALUE(SUBSTITUTE(実質収支比率等に係る経年分析!H$48,"▲","-")),2)</f>
        <v>6.25</v>
      </c>
      <c r="E19" s="171">
        <f>ROUND(VALUE(SUBSTITUTE(実質収支比率等に係る経年分析!I$48,"▲","-")),2)</f>
        <v>7.78</v>
      </c>
      <c r="F19" s="171">
        <f>ROUND(VALUE(SUBSTITUTE(実質収支比率等に係る経年分析!J$48,"▲","-")),2)</f>
        <v>8.76</v>
      </c>
    </row>
    <row r="20" spans="1:11" x14ac:dyDescent="0.2">
      <c r="A20" s="171" t="s">
        <v>55</v>
      </c>
      <c r="B20" s="171">
        <f>ROUND(VALUE(SUBSTITUTE(実質収支比率等に係る経年分析!F$47,"▲","-")),2)</f>
        <v>29.2</v>
      </c>
      <c r="C20" s="171">
        <f>ROUND(VALUE(SUBSTITUTE(実質収支比率等に係る経年分析!G$47,"▲","-")),2)</f>
        <v>28.08</v>
      </c>
      <c r="D20" s="171">
        <f>ROUND(VALUE(SUBSTITUTE(実質収支比率等に係る経年分析!H$47,"▲","-")),2)</f>
        <v>21.52</v>
      </c>
      <c r="E20" s="171">
        <f>ROUND(VALUE(SUBSTITUTE(実質収支比率等に係る経年分析!I$47,"▲","-")),2)</f>
        <v>23.53</v>
      </c>
      <c r="F20" s="171">
        <f>ROUND(VALUE(SUBSTITUTE(実質収支比率等に係る経年分析!J$47,"▲","-")),2)</f>
        <v>25.38</v>
      </c>
    </row>
    <row r="21" spans="1:11" x14ac:dyDescent="0.2">
      <c r="A21" s="171" t="s">
        <v>56</v>
      </c>
      <c r="B21" s="171">
        <f>IF(ISNUMBER(VALUE(SUBSTITUTE(実質収支比率等に係る経年分析!F$49,"▲","-"))),ROUND(VALUE(SUBSTITUTE(実質収支比率等に係る経年分析!F$49,"▲","-")),2),NA())</f>
        <v>-3.55</v>
      </c>
      <c r="C21" s="171">
        <f>IF(ISNUMBER(VALUE(SUBSTITUTE(実質収支比率等に係る経年分析!G$49,"▲","-"))),ROUND(VALUE(SUBSTITUTE(実質収支比率等に係る経年分析!G$49,"▲","-")),2),NA())</f>
        <v>-0.63</v>
      </c>
      <c r="D21" s="171">
        <f>IF(ISNUMBER(VALUE(SUBSTITUTE(実質収支比率等に係る経年分析!H$49,"▲","-"))),ROUND(VALUE(SUBSTITUTE(実質収支比率等に係る経年分析!H$49,"▲","-")),2),NA())</f>
        <v>-6.14</v>
      </c>
      <c r="E21" s="171">
        <f>IF(ISNUMBER(VALUE(SUBSTITUTE(実質収支比率等に係る経年分析!I$49,"▲","-"))),ROUND(VALUE(SUBSTITUTE(実質収支比率等に係る経年分析!I$49,"▲","-")),2),NA())</f>
        <v>4.54</v>
      </c>
      <c r="F21" s="171">
        <f>IF(ISNUMBER(VALUE(SUBSTITUTE(実質収支比率等に係る経年分析!J$49,"▲","-"))),ROUND(VALUE(SUBSTITUTE(実質収支比率等に係る経年分析!J$49,"▲","-")),2),NA())</f>
        <v>4.28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6.84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7.77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8.5500000000000007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楠木及び天野揚水場管理特別会計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1.1200000000000001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0.43</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1379</v>
      </c>
      <c r="E42" s="173"/>
      <c r="F42" s="173"/>
      <c r="G42" s="173">
        <f>'実質公債費比率（分子）の構造'!L$52</f>
        <v>1386</v>
      </c>
      <c r="H42" s="173"/>
      <c r="I42" s="173"/>
      <c r="J42" s="173">
        <f>'実質公債費比率（分子）の構造'!M$52</f>
        <v>1361</v>
      </c>
      <c r="K42" s="173"/>
      <c r="L42" s="173"/>
      <c r="M42" s="173">
        <f>'実質公債費比率（分子）の構造'!N$52</f>
        <v>1493</v>
      </c>
      <c r="N42" s="173"/>
      <c r="O42" s="173"/>
      <c r="P42" s="173">
        <f>'実質公債費比率（分子）の構造'!O$52</f>
        <v>1507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v>
      </c>
      <c r="C44" s="173"/>
      <c r="D44" s="173"/>
      <c r="E44" s="173">
        <f>'実質公債費比率（分子）の構造'!L$50</f>
        <v>3</v>
      </c>
      <c r="F44" s="173"/>
      <c r="G44" s="173"/>
      <c r="H44" s="173">
        <f>'実質公債費比率（分子）の構造'!M$50</f>
        <v>4</v>
      </c>
      <c r="I44" s="173"/>
      <c r="J44" s="173"/>
      <c r="K44" s="173">
        <f>'実質公債費比率（分子）の構造'!N$50</f>
        <v>18</v>
      </c>
      <c r="L44" s="173"/>
      <c r="M44" s="173"/>
      <c r="N44" s="173">
        <f>'実質公債費比率（分子）の構造'!O$50</f>
        <v>22</v>
      </c>
      <c r="O44" s="173"/>
      <c r="P44" s="173"/>
    </row>
    <row r="45" spans="1:16" x14ac:dyDescent="0.2">
      <c r="A45" s="173" t="s">
        <v>66</v>
      </c>
      <c r="B45" s="173">
        <f>'実質公債費比率（分子）の構造'!K$49</f>
        <v>14</v>
      </c>
      <c r="C45" s="173"/>
      <c r="D45" s="173"/>
      <c r="E45" s="173">
        <f>'実質公債費比率（分子）の構造'!L$49</f>
        <v>19</v>
      </c>
      <c r="F45" s="173"/>
      <c r="G45" s="173"/>
      <c r="H45" s="173">
        <f>'実質公債費比率（分子）の構造'!M$49</f>
        <v>21</v>
      </c>
      <c r="I45" s="173"/>
      <c r="J45" s="173"/>
      <c r="K45" s="173">
        <f>'実質公債費比率（分子）の構造'!N$49</f>
        <v>24</v>
      </c>
      <c r="L45" s="173"/>
      <c r="M45" s="173"/>
      <c r="N45" s="173">
        <f>'実質公債費比率（分子）の構造'!O$49</f>
        <v>26</v>
      </c>
      <c r="O45" s="173"/>
      <c r="P45" s="173"/>
    </row>
    <row r="46" spans="1:16" x14ac:dyDescent="0.2">
      <c r="A46" s="173" t="s">
        <v>67</v>
      </c>
      <c r="B46" s="173">
        <f>'実質公債費比率（分子）の構造'!K$48</f>
        <v>323</v>
      </c>
      <c r="C46" s="173"/>
      <c r="D46" s="173"/>
      <c r="E46" s="173">
        <f>'実質公債費比率（分子）の構造'!L$48</f>
        <v>373</v>
      </c>
      <c r="F46" s="173"/>
      <c r="G46" s="173"/>
      <c r="H46" s="173">
        <f>'実質公債費比率（分子）の構造'!M$48</f>
        <v>358</v>
      </c>
      <c r="I46" s="173"/>
      <c r="J46" s="173"/>
      <c r="K46" s="173">
        <f>'実質公債費比率（分子）の構造'!N$48</f>
        <v>204</v>
      </c>
      <c r="L46" s="173"/>
      <c r="M46" s="173"/>
      <c r="N46" s="173">
        <f>'実質公債費比率（分子）の構造'!O$48</f>
        <v>224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1751</v>
      </c>
      <c r="C49" s="173"/>
      <c r="D49" s="173"/>
      <c r="E49" s="173">
        <f>'実質公債費比率（分子）の構造'!L$45</f>
        <v>1713</v>
      </c>
      <c r="F49" s="173"/>
      <c r="G49" s="173"/>
      <c r="H49" s="173">
        <f>'実質公債費比率（分子）の構造'!M$45</f>
        <v>1706</v>
      </c>
      <c r="I49" s="173"/>
      <c r="J49" s="173"/>
      <c r="K49" s="173">
        <f>'実質公債費比率（分子）の構造'!N$45</f>
        <v>1951</v>
      </c>
      <c r="L49" s="173"/>
      <c r="M49" s="173"/>
      <c r="N49" s="173">
        <f>'実質公債費比率（分子）の構造'!O$45</f>
        <v>2004</v>
      </c>
      <c r="O49" s="173"/>
      <c r="P49" s="173"/>
    </row>
    <row r="50" spans="1:16" x14ac:dyDescent="0.2">
      <c r="A50" s="173" t="s">
        <v>71</v>
      </c>
      <c r="B50" s="173" t="e">
        <f>NA()</f>
        <v>#N/A</v>
      </c>
      <c r="C50" s="173">
        <f>IF(ISNUMBER('実質公債費比率（分子）の構造'!K$53),'実質公債費比率（分子）の構造'!K$53,NA())</f>
        <v>712</v>
      </c>
      <c r="D50" s="173" t="e">
        <f>NA()</f>
        <v>#N/A</v>
      </c>
      <c r="E50" s="173" t="e">
        <f>NA()</f>
        <v>#N/A</v>
      </c>
      <c r="F50" s="173">
        <f>IF(ISNUMBER('実質公債費比率（分子）の構造'!L$53),'実質公債費比率（分子）の構造'!L$53,NA())</f>
        <v>722</v>
      </c>
      <c r="G50" s="173" t="e">
        <f>NA()</f>
        <v>#N/A</v>
      </c>
      <c r="H50" s="173" t="e">
        <f>NA()</f>
        <v>#N/A</v>
      </c>
      <c r="I50" s="173">
        <f>IF(ISNUMBER('実質公債費比率（分子）の構造'!M$53),'実質公債費比率（分子）の構造'!M$53,NA())</f>
        <v>728</v>
      </c>
      <c r="J50" s="173" t="e">
        <f>NA()</f>
        <v>#N/A</v>
      </c>
      <c r="K50" s="173" t="e">
        <f>NA()</f>
        <v>#N/A</v>
      </c>
      <c r="L50" s="173">
        <f>IF(ISNUMBER('実質公債費比率（分子）の構造'!N$53),'実質公債費比率（分子）の構造'!N$53,NA())</f>
        <v>704</v>
      </c>
      <c r="M50" s="173" t="e">
        <f>NA()</f>
        <v>#N/A</v>
      </c>
      <c r="N50" s="173" t="e">
        <f>NA()</f>
        <v>#N/A</v>
      </c>
      <c r="O50" s="173">
        <f>IF(ISNUMBER('実質公債費比率（分子）の構造'!O$53),'実質公債費比率（分子）の構造'!O$53,NA())</f>
        <v>769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15252</v>
      </c>
      <c r="E56" s="172"/>
      <c r="F56" s="172"/>
      <c r="G56" s="172">
        <f>'将来負担比率（分子）の構造'!J$52</f>
        <v>15300</v>
      </c>
      <c r="H56" s="172"/>
      <c r="I56" s="172"/>
      <c r="J56" s="172">
        <f>'将来負担比率（分子）の構造'!K$52</f>
        <v>17758</v>
      </c>
      <c r="K56" s="172"/>
      <c r="L56" s="172"/>
      <c r="M56" s="172">
        <f>'将来負担比率（分子）の構造'!L$52</f>
        <v>19248</v>
      </c>
      <c r="N56" s="172"/>
      <c r="O56" s="172"/>
      <c r="P56" s="172">
        <f>'将来負担比率（分子）の構造'!M$52</f>
        <v>21610</v>
      </c>
    </row>
    <row r="57" spans="1:16" x14ac:dyDescent="0.2">
      <c r="A57" s="172" t="s">
        <v>42</v>
      </c>
      <c r="B57" s="172"/>
      <c r="C57" s="172"/>
      <c r="D57" s="172">
        <f>'将来負担比率（分子）の構造'!I$51</f>
        <v>170</v>
      </c>
      <c r="E57" s="172"/>
      <c r="F57" s="172"/>
      <c r="G57" s="172">
        <f>'将来負担比率（分子）の構造'!J$51</f>
        <v>144</v>
      </c>
      <c r="H57" s="172"/>
      <c r="I57" s="172"/>
      <c r="J57" s="172">
        <f>'将来負担比率（分子）の構造'!K$51</f>
        <v>138</v>
      </c>
      <c r="K57" s="172"/>
      <c r="L57" s="172"/>
      <c r="M57" s="172">
        <f>'将来負担比率（分子）の構造'!L$51</f>
        <v>132</v>
      </c>
      <c r="N57" s="172"/>
      <c r="O57" s="172"/>
      <c r="P57" s="172">
        <f>'将来負担比率（分子）の構造'!M$51</f>
        <v>107</v>
      </c>
    </row>
    <row r="58" spans="1:16" x14ac:dyDescent="0.2">
      <c r="A58" s="172" t="s">
        <v>41</v>
      </c>
      <c r="B58" s="172"/>
      <c r="C58" s="172"/>
      <c r="D58" s="172">
        <f>'将来負担比率（分子）の構造'!I$50</f>
        <v>5700</v>
      </c>
      <c r="E58" s="172"/>
      <c r="F58" s="172"/>
      <c r="G58" s="172">
        <f>'将来負担比率（分子）の構造'!J$50</f>
        <v>5699</v>
      </c>
      <c r="H58" s="172"/>
      <c r="I58" s="172"/>
      <c r="J58" s="172">
        <f>'将来負担比率（分子）の構造'!K$50</f>
        <v>5200</v>
      </c>
      <c r="K58" s="172"/>
      <c r="L58" s="172"/>
      <c r="M58" s="172">
        <f>'将来負担比率（分子）の構造'!L$50</f>
        <v>5181</v>
      </c>
      <c r="N58" s="172"/>
      <c r="O58" s="172"/>
      <c r="P58" s="172">
        <f>'将来負担比率（分子）の構造'!M$50</f>
        <v>5956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2816</v>
      </c>
      <c r="C62" s="172"/>
      <c r="D62" s="172"/>
      <c r="E62" s="172">
        <f>'将来負担比率（分子）の構造'!J$45</f>
        <v>2885</v>
      </c>
      <c r="F62" s="172"/>
      <c r="G62" s="172"/>
      <c r="H62" s="172">
        <f>'将来負担比率（分子）の構造'!K$45</f>
        <v>2947</v>
      </c>
      <c r="I62" s="172"/>
      <c r="J62" s="172"/>
      <c r="K62" s="172">
        <f>'将来負担比率（分子）の構造'!L$45</f>
        <v>2823</v>
      </c>
      <c r="L62" s="172"/>
      <c r="M62" s="172"/>
      <c r="N62" s="172">
        <f>'将来負担比率（分子）の構造'!M$45</f>
        <v>2789</v>
      </c>
      <c r="O62" s="172"/>
      <c r="P62" s="172"/>
    </row>
    <row r="63" spans="1:16" x14ac:dyDescent="0.2">
      <c r="A63" s="172" t="s">
        <v>34</v>
      </c>
      <c r="B63" s="172">
        <f>'将来負担比率（分子）の構造'!I$44</f>
        <v>525</v>
      </c>
      <c r="C63" s="172"/>
      <c r="D63" s="172"/>
      <c r="E63" s="172">
        <f>'将来負担比率（分子）の構造'!J$44</f>
        <v>517</v>
      </c>
      <c r="F63" s="172"/>
      <c r="G63" s="172"/>
      <c r="H63" s="172">
        <f>'将来負担比率（分子）の構造'!K$44</f>
        <v>487</v>
      </c>
      <c r="I63" s="172"/>
      <c r="J63" s="172"/>
      <c r="K63" s="172">
        <f>'将来負担比率（分子）の構造'!L$44</f>
        <v>452</v>
      </c>
      <c r="L63" s="172"/>
      <c r="M63" s="172"/>
      <c r="N63" s="172">
        <f>'将来負担比率（分子）の構造'!M$44</f>
        <v>407</v>
      </c>
      <c r="O63" s="172"/>
      <c r="P63" s="172"/>
    </row>
    <row r="64" spans="1:16" x14ac:dyDescent="0.2">
      <c r="A64" s="172" t="s">
        <v>33</v>
      </c>
      <c r="B64" s="172">
        <f>'将来負担比率（分子）の構造'!I$43</f>
        <v>3249</v>
      </c>
      <c r="C64" s="172"/>
      <c r="D64" s="172"/>
      <c r="E64" s="172">
        <f>'将来負担比率（分子）の構造'!J$43</f>
        <v>3140</v>
      </c>
      <c r="F64" s="172"/>
      <c r="G64" s="172"/>
      <c r="H64" s="172">
        <f>'将来負担比率（分子）の構造'!K$43</f>
        <v>2900</v>
      </c>
      <c r="I64" s="172"/>
      <c r="J64" s="172"/>
      <c r="K64" s="172">
        <f>'将来負担比率（分子）の構造'!L$43</f>
        <v>2877</v>
      </c>
      <c r="L64" s="172"/>
      <c r="M64" s="172"/>
      <c r="N64" s="172">
        <f>'将来負担比率（分子）の構造'!M$43</f>
        <v>2091</v>
      </c>
      <c r="O64" s="172"/>
      <c r="P64" s="172"/>
    </row>
    <row r="65" spans="1:16" x14ac:dyDescent="0.2">
      <c r="A65" s="172" t="s">
        <v>32</v>
      </c>
      <c r="B65" s="172">
        <f>'将来負担比率（分子）の構造'!I$42</f>
        <v>2</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18424</v>
      </c>
      <c r="C66" s="172"/>
      <c r="D66" s="172"/>
      <c r="E66" s="172">
        <f>'将来負担比率（分子）の構造'!J$41</f>
        <v>18315</v>
      </c>
      <c r="F66" s="172"/>
      <c r="G66" s="172"/>
      <c r="H66" s="172">
        <f>'将来負担比率（分子）の構造'!K$41</f>
        <v>21935</v>
      </c>
      <c r="I66" s="172"/>
      <c r="J66" s="172"/>
      <c r="K66" s="172">
        <f>'将来負担比率（分子）の構造'!L$41</f>
        <v>23777</v>
      </c>
      <c r="L66" s="172"/>
      <c r="M66" s="172"/>
      <c r="N66" s="172">
        <f>'将来負担比率（分子）の構造'!M$41</f>
        <v>26874</v>
      </c>
      <c r="O66" s="172"/>
      <c r="P66" s="172"/>
    </row>
    <row r="67" spans="1:16" x14ac:dyDescent="0.2">
      <c r="A67" s="172" t="s">
        <v>75</v>
      </c>
      <c r="B67" s="172" t="e">
        <f>NA()</f>
        <v>#N/A</v>
      </c>
      <c r="C67" s="172">
        <f>IF(ISNUMBER('将来負担比率（分子）の構造'!I$53), IF('将来負担比率（分子）の構造'!I$53 &lt; 0, 0, '将来負担比率（分子）の構造'!I$53), NA())</f>
        <v>3894</v>
      </c>
      <c r="D67" s="172" t="e">
        <f>NA()</f>
        <v>#N/A</v>
      </c>
      <c r="E67" s="172" t="e">
        <f>NA()</f>
        <v>#N/A</v>
      </c>
      <c r="F67" s="172">
        <f>IF(ISNUMBER('将来負担比率（分子）の構造'!J$53), IF('将来負担比率（分子）の構造'!J$53 &lt; 0, 0, '将来負担比率（分子）の構造'!J$53), NA())</f>
        <v>3715</v>
      </c>
      <c r="G67" s="172" t="e">
        <f>NA()</f>
        <v>#N/A</v>
      </c>
      <c r="H67" s="172" t="e">
        <f>NA()</f>
        <v>#N/A</v>
      </c>
      <c r="I67" s="172">
        <f>IF(ISNUMBER('将来負担比率（分子）の構造'!K$53), IF('将来負担比率（分子）の構造'!K$53 &lt; 0, 0, '将来負担比率（分子）の構造'!K$53), NA())</f>
        <v>5174</v>
      </c>
      <c r="J67" s="172" t="e">
        <f>NA()</f>
        <v>#N/A</v>
      </c>
      <c r="K67" s="172" t="e">
        <f>NA()</f>
        <v>#N/A</v>
      </c>
      <c r="L67" s="172">
        <f>IF(ISNUMBER('将来負担比率（分子）の構造'!L$53), IF('将来負担比率（分子）の構造'!L$53 &lt; 0, 0, '将来負担比率（分子）の構造'!L$53), NA())</f>
        <v>5369</v>
      </c>
      <c r="M67" s="172" t="e">
        <f>NA()</f>
        <v>#N/A</v>
      </c>
      <c r="N67" s="172" t="e">
        <f>NA()</f>
        <v>#N/A</v>
      </c>
      <c r="O67" s="172">
        <f>IF(ISNUMBER('将来負担比率（分子）の構造'!M$53), IF('将来負担比率（分子）の構造'!M$53 &lt; 0, 0, '将来負担比率（分子）の構造'!M$53), NA())</f>
        <v>4489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2494</v>
      </c>
      <c r="C72" s="176">
        <f>基金残高に係る経年分析!G55</f>
        <v>2828</v>
      </c>
      <c r="D72" s="176">
        <f>基金残高に係る経年分析!H55</f>
        <v>3199</v>
      </c>
    </row>
    <row r="73" spans="1:16" x14ac:dyDescent="0.2">
      <c r="A73" s="175" t="s">
        <v>78</v>
      </c>
      <c r="B73" s="176">
        <f>基金残高に係る経年分析!F56</f>
        <v>536</v>
      </c>
      <c r="C73" s="176">
        <f>基金残高に係る経年分析!G56</f>
        <v>345</v>
      </c>
      <c r="D73" s="176">
        <f>基金残高に係る経年分析!H56</f>
        <v>627</v>
      </c>
    </row>
    <row r="74" spans="1:16" x14ac:dyDescent="0.2">
      <c r="A74" s="175" t="s">
        <v>79</v>
      </c>
      <c r="B74" s="176">
        <f>基金残高に係る経年分析!F57</f>
        <v>3211</v>
      </c>
      <c r="C74" s="176">
        <f>基金残高に係る経年分析!G57</f>
        <v>3260</v>
      </c>
      <c r="D74" s="176">
        <f>基金残高に係る経年分析!H57</f>
        <v>3670</v>
      </c>
    </row>
  </sheetData>
  <sheetProtection algorithmName="SHA-512" hashValue="vFgp3mnyALX+MZ2ADcaVTxThlfauiOxuPbytkDIt0le4/L2eM4IIQjgLwUlQvNYTtycFvnG6q3HnBUANFfh3WA==" saltValue="2b2mmTg8d/lzH6UWE1PD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8FEA-39D3-4962-9CC2-4FF814470FBC}">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218</v>
      </c>
      <c r="DI1" s="637"/>
      <c r="DJ1" s="637"/>
      <c r="DK1" s="637"/>
      <c r="DL1" s="637"/>
      <c r="DM1" s="637"/>
      <c r="DN1" s="638"/>
      <c r="DO1" s="211"/>
      <c r="DP1" s="636" t="s">
        <v>219</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2">
      <c r="B2" s="212" t="s">
        <v>220</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9" t="s">
        <v>221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223</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224</v>
      </c>
      <c r="S4" s="640"/>
      <c r="T4" s="640"/>
      <c r="U4" s="640"/>
      <c r="V4" s="640"/>
      <c r="W4" s="640"/>
      <c r="X4" s="640"/>
      <c r="Y4" s="641"/>
      <c r="Z4" s="639" t="s">
        <v>225</v>
      </c>
      <c r="AA4" s="640"/>
      <c r="AB4" s="640"/>
      <c r="AC4" s="641"/>
      <c r="AD4" s="639" t="s">
        <v>226</v>
      </c>
      <c r="AE4" s="640"/>
      <c r="AF4" s="640"/>
      <c r="AG4" s="640"/>
      <c r="AH4" s="640"/>
      <c r="AI4" s="640"/>
      <c r="AJ4" s="640"/>
      <c r="AK4" s="641"/>
      <c r="AL4" s="639" t="s">
        <v>225</v>
      </c>
      <c r="AM4" s="640"/>
      <c r="AN4" s="640"/>
      <c r="AO4" s="641"/>
      <c r="AP4" s="642" t="s">
        <v>227</v>
      </c>
      <c r="AQ4" s="642"/>
      <c r="AR4" s="642"/>
      <c r="AS4" s="642"/>
      <c r="AT4" s="642"/>
      <c r="AU4" s="642"/>
      <c r="AV4" s="642"/>
      <c r="AW4" s="642"/>
      <c r="AX4" s="642"/>
      <c r="AY4" s="642"/>
      <c r="AZ4" s="642"/>
      <c r="BA4" s="642"/>
      <c r="BB4" s="642"/>
      <c r="BC4" s="642"/>
      <c r="BD4" s="642"/>
      <c r="BE4" s="642"/>
      <c r="BF4" s="642"/>
      <c r="BG4" s="642" t="s">
        <v>228</v>
      </c>
      <c r="BH4" s="642"/>
      <c r="BI4" s="642"/>
      <c r="BJ4" s="642"/>
      <c r="BK4" s="642"/>
      <c r="BL4" s="642"/>
      <c r="BM4" s="642"/>
      <c r="BN4" s="642"/>
      <c r="BO4" s="642" t="s">
        <v>225</v>
      </c>
      <c r="BP4" s="642"/>
      <c r="BQ4" s="642"/>
      <c r="BR4" s="642"/>
      <c r="BS4" s="642" t="s">
        <v>229</v>
      </c>
      <c r="BT4" s="642"/>
      <c r="BU4" s="642"/>
      <c r="BV4" s="642"/>
      <c r="BW4" s="642"/>
      <c r="BX4" s="642"/>
      <c r="BY4" s="642"/>
      <c r="BZ4" s="642"/>
      <c r="CA4" s="642"/>
      <c r="CB4" s="642"/>
      <c r="CD4" s="639" t="s">
        <v>230</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231</v>
      </c>
      <c r="C5" s="644"/>
      <c r="D5" s="644"/>
      <c r="E5" s="644"/>
      <c r="F5" s="644"/>
      <c r="G5" s="644"/>
      <c r="H5" s="644"/>
      <c r="I5" s="644"/>
      <c r="J5" s="644"/>
      <c r="K5" s="644"/>
      <c r="L5" s="644"/>
      <c r="M5" s="644"/>
      <c r="N5" s="644"/>
      <c r="O5" s="644"/>
      <c r="P5" s="644"/>
      <c r="Q5" s="645"/>
      <c r="R5" s="646">
        <v>6479764</v>
      </c>
      <c r="S5" s="647"/>
      <c r="T5" s="647"/>
      <c r="U5" s="647"/>
      <c r="V5" s="647"/>
      <c r="W5" s="647"/>
      <c r="X5" s="647"/>
      <c r="Y5" s="648"/>
      <c r="Z5" s="649">
        <v>24.5</v>
      </c>
      <c r="AA5" s="649"/>
      <c r="AB5" s="649"/>
      <c r="AC5" s="649"/>
      <c r="AD5" s="650">
        <v>6479764</v>
      </c>
      <c r="AE5" s="650"/>
      <c r="AF5" s="650"/>
      <c r="AG5" s="650"/>
      <c r="AH5" s="650"/>
      <c r="AI5" s="650"/>
      <c r="AJ5" s="650"/>
      <c r="AK5" s="650"/>
      <c r="AL5" s="651">
        <v>53.8</v>
      </c>
      <c r="AM5" s="652"/>
      <c r="AN5" s="652"/>
      <c r="AO5" s="653"/>
      <c r="AP5" s="643" t="s">
        <v>232</v>
      </c>
      <c r="AQ5" s="644"/>
      <c r="AR5" s="644"/>
      <c r="AS5" s="644"/>
      <c r="AT5" s="644"/>
      <c r="AU5" s="644"/>
      <c r="AV5" s="644"/>
      <c r="AW5" s="644"/>
      <c r="AX5" s="644"/>
      <c r="AY5" s="644"/>
      <c r="AZ5" s="644"/>
      <c r="BA5" s="644"/>
      <c r="BB5" s="644"/>
      <c r="BC5" s="644"/>
      <c r="BD5" s="644"/>
      <c r="BE5" s="644"/>
      <c r="BF5" s="645"/>
      <c r="BG5" s="657">
        <v>6428969</v>
      </c>
      <c r="BH5" s="658"/>
      <c r="BI5" s="658"/>
      <c r="BJ5" s="658"/>
      <c r="BK5" s="658"/>
      <c r="BL5" s="658"/>
      <c r="BM5" s="658"/>
      <c r="BN5" s="659"/>
      <c r="BO5" s="660">
        <v>99.2</v>
      </c>
      <c r="BP5" s="660"/>
      <c r="BQ5" s="660"/>
      <c r="BR5" s="660"/>
      <c r="BS5" s="661" t="s">
        <v>129</v>
      </c>
      <c r="BT5" s="661"/>
      <c r="BU5" s="661"/>
      <c r="BV5" s="661"/>
      <c r="BW5" s="661"/>
      <c r="BX5" s="661"/>
      <c r="BY5" s="661"/>
      <c r="BZ5" s="661"/>
      <c r="CA5" s="661"/>
      <c r="CB5" s="665"/>
      <c r="CD5" s="639" t="s">
        <v>227</v>
      </c>
      <c r="CE5" s="640"/>
      <c r="CF5" s="640"/>
      <c r="CG5" s="640"/>
      <c r="CH5" s="640"/>
      <c r="CI5" s="640"/>
      <c r="CJ5" s="640"/>
      <c r="CK5" s="640"/>
      <c r="CL5" s="640"/>
      <c r="CM5" s="640"/>
      <c r="CN5" s="640"/>
      <c r="CO5" s="640"/>
      <c r="CP5" s="640"/>
      <c r="CQ5" s="641"/>
      <c r="CR5" s="639" t="s">
        <v>233</v>
      </c>
      <c r="CS5" s="640"/>
      <c r="CT5" s="640"/>
      <c r="CU5" s="640"/>
      <c r="CV5" s="640"/>
      <c r="CW5" s="640"/>
      <c r="CX5" s="640"/>
      <c r="CY5" s="641"/>
      <c r="CZ5" s="639" t="s">
        <v>225</v>
      </c>
      <c r="DA5" s="640"/>
      <c r="DB5" s="640"/>
      <c r="DC5" s="641"/>
      <c r="DD5" s="639" t="s">
        <v>234</v>
      </c>
      <c r="DE5" s="640"/>
      <c r="DF5" s="640"/>
      <c r="DG5" s="640"/>
      <c r="DH5" s="640"/>
      <c r="DI5" s="640"/>
      <c r="DJ5" s="640"/>
      <c r="DK5" s="640"/>
      <c r="DL5" s="640"/>
      <c r="DM5" s="640"/>
      <c r="DN5" s="640"/>
      <c r="DO5" s="640"/>
      <c r="DP5" s="641"/>
      <c r="DQ5" s="639" t="s">
        <v>235</v>
      </c>
      <c r="DR5" s="640"/>
      <c r="DS5" s="640"/>
      <c r="DT5" s="640"/>
      <c r="DU5" s="640"/>
      <c r="DV5" s="640"/>
      <c r="DW5" s="640"/>
      <c r="DX5" s="640"/>
      <c r="DY5" s="640"/>
      <c r="DZ5" s="640"/>
      <c r="EA5" s="640"/>
      <c r="EB5" s="640"/>
      <c r="EC5" s="641"/>
    </row>
    <row r="6" spans="2:143" ht="11.25" customHeight="1" x14ac:dyDescent="0.2">
      <c r="B6" s="654" t="s">
        <v>236</v>
      </c>
      <c r="C6" s="655"/>
      <c r="D6" s="655"/>
      <c r="E6" s="655"/>
      <c r="F6" s="655"/>
      <c r="G6" s="655"/>
      <c r="H6" s="655"/>
      <c r="I6" s="655"/>
      <c r="J6" s="655"/>
      <c r="K6" s="655"/>
      <c r="L6" s="655"/>
      <c r="M6" s="655"/>
      <c r="N6" s="655"/>
      <c r="O6" s="655"/>
      <c r="P6" s="655"/>
      <c r="Q6" s="656"/>
      <c r="R6" s="657">
        <v>194627</v>
      </c>
      <c r="S6" s="658"/>
      <c r="T6" s="658"/>
      <c r="U6" s="658"/>
      <c r="V6" s="658"/>
      <c r="W6" s="658"/>
      <c r="X6" s="658"/>
      <c r="Y6" s="659"/>
      <c r="Z6" s="660">
        <v>0.7</v>
      </c>
      <c r="AA6" s="660"/>
      <c r="AB6" s="660"/>
      <c r="AC6" s="660"/>
      <c r="AD6" s="661">
        <v>194627</v>
      </c>
      <c r="AE6" s="661"/>
      <c r="AF6" s="661"/>
      <c r="AG6" s="661"/>
      <c r="AH6" s="661"/>
      <c r="AI6" s="661"/>
      <c r="AJ6" s="661"/>
      <c r="AK6" s="661"/>
      <c r="AL6" s="662">
        <v>1.6</v>
      </c>
      <c r="AM6" s="663"/>
      <c r="AN6" s="663"/>
      <c r="AO6" s="664"/>
      <c r="AP6" s="654" t="s">
        <v>237</v>
      </c>
      <c r="AQ6" s="655"/>
      <c r="AR6" s="655"/>
      <c r="AS6" s="655"/>
      <c r="AT6" s="655"/>
      <c r="AU6" s="655"/>
      <c r="AV6" s="655"/>
      <c r="AW6" s="655"/>
      <c r="AX6" s="655"/>
      <c r="AY6" s="655"/>
      <c r="AZ6" s="655"/>
      <c r="BA6" s="655"/>
      <c r="BB6" s="655"/>
      <c r="BC6" s="655"/>
      <c r="BD6" s="655"/>
      <c r="BE6" s="655"/>
      <c r="BF6" s="656"/>
      <c r="BG6" s="657">
        <v>6428969</v>
      </c>
      <c r="BH6" s="658"/>
      <c r="BI6" s="658"/>
      <c r="BJ6" s="658"/>
      <c r="BK6" s="658"/>
      <c r="BL6" s="658"/>
      <c r="BM6" s="658"/>
      <c r="BN6" s="659"/>
      <c r="BO6" s="660">
        <v>99.2</v>
      </c>
      <c r="BP6" s="660"/>
      <c r="BQ6" s="660"/>
      <c r="BR6" s="660"/>
      <c r="BS6" s="661" t="s">
        <v>129</v>
      </c>
      <c r="BT6" s="661"/>
      <c r="BU6" s="661"/>
      <c r="BV6" s="661"/>
      <c r="BW6" s="661"/>
      <c r="BX6" s="661"/>
      <c r="BY6" s="661"/>
      <c r="BZ6" s="661"/>
      <c r="CA6" s="661"/>
      <c r="CB6" s="665"/>
      <c r="CD6" s="643" t="s">
        <v>238</v>
      </c>
      <c r="CE6" s="644"/>
      <c r="CF6" s="644"/>
      <c r="CG6" s="644"/>
      <c r="CH6" s="644"/>
      <c r="CI6" s="644"/>
      <c r="CJ6" s="644"/>
      <c r="CK6" s="644"/>
      <c r="CL6" s="644"/>
      <c r="CM6" s="644"/>
      <c r="CN6" s="644"/>
      <c r="CO6" s="644"/>
      <c r="CP6" s="644"/>
      <c r="CQ6" s="645"/>
      <c r="CR6" s="657">
        <v>147668</v>
      </c>
      <c r="CS6" s="658"/>
      <c r="CT6" s="658"/>
      <c r="CU6" s="658"/>
      <c r="CV6" s="658"/>
      <c r="CW6" s="658"/>
      <c r="CX6" s="658"/>
      <c r="CY6" s="659"/>
      <c r="CZ6" s="651">
        <v>0.6</v>
      </c>
      <c r="DA6" s="652"/>
      <c r="DB6" s="652"/>
      <c r="DC6" s="668"/>
      <c r="DD6" s="666" t="s">
        <v>129</v>
      </c>
      <c r="DE6" s="658"/>
      <c r="DF6" s="658"/>
      <c r="DG6" s="658"/>
      <c r="DH6" s="658"/>
      <c r="DI6" s="658"/>
      <c r="DJ6" s="658"/>
      <c r="DK6" s="658"/>
      <c r="DL6" s="658"/>
      <c r="DM6" s="658"/>
      <c r="DN6" s="658"/>
      <c r="DO6" s="658"/>
      <c r="DP6" s="659"/>
      <c r="DQ6" s="666">
        <v>147668</v>
      </c>
      <c r="DR6" s="658"/>
      <c r="DS6" s="658"/>
      <c r="DT6" s="658"/>
      <c r="DU6" s="658"/>
      <c r="DV6" s="658"/>
      <c r="DW6" s="658"/>
      <c r="DX6" s="658"/>
      <c r="DY6" s="658"/>
      <c r="DZ6" s="658"/>
      <c r="EA6" s="658"/>
      <c r="EB6" s="658"/>
      <c r="EC6" s="667"/>
    </row>
    <row r="7" spans="2:143" ht="11.25" customHeight="1" x14ac:dyDescent="0.2">
      <c r="B7" s="654" t="s">
        <v>239</v>
      </c>
      <c r="C7" s="655"/>
      <c r="D7" s="655"/>
      <c r="E7" s="655"/>
      <c r="F7" s="655"/>
      <c r="G7" s="655"/>
      <c r="H7" s="655"/>
      <c r="I7" s="655"/>
      <c r="J7" s="655"/>
      <c r="K7" s="655"/>
      <c r="L7" s="655"/>
      <c r="M7" s="655"/>
      <c r="N7" s="655"/>
      <c r="O7" s="655"/>
      <c r="P7" s="655"/>
      <c r="Q7" s="656"/>
      <c r="R7" s="657">
        <v>4506</v>
      </c>
      <c r="S7" s="658"/>
      <c r="T7" s="658"/>
      <c r="U7" s="658"/>
      <c r="V7" s="658"/>
      <c r="W7" s="658"/>
      <c r="X7" s="658"/>
      <c r="Y7" s="659"/>
      <c r="Z7" s="660">
        <v>0</v>
      </c>
      <c r="AA7" s="660"/>
      <c r="AB7" s="660"/>
      <c r="AC7" s="660"/>
      <c r="AD7" s="661">
        <v>4506</v>
      </c>
      <c r="AE7" s="661"/>
      <c r="AF7" s="661"/>
      <c r="AG7" s="661"/>
      <c r="AH7" s="661"/>
      <c r="AI7" s="661"/>
      <c r="AJ7" s="661"/>
      <c r="AK7" s="661"/>
      <c r="AL7" s="662">
        <v>0</v>
      </c>
      <c r="AM7" s="663"/>
      <c r="AN7" s="663"/>
      <c r="AO7" s="664"/>
      <c r="AP7" s="654" t="s">
        <v>240</v>
      </c>
      <c r="AQ7" s="655"/>
      <c r="AR7" s="655"/>
      <c r="AS7" s="655"/>
      <c r="AT7" s="655"/>
      <c r="AU7" s="655"/>
      <c r="AV7" s="655"/>
      <c r="AW7" s="655"/>
      <c r="AX7" s="655"/>
      <c r="AY7" s="655"/>
      <c r="AZ7" s="655"/>
      <c r="BA7" s="655"/>
      <c r="BB7" s="655"/>
      <c r="BC7" s="655"/>
      <c r="BD7" s="655"/>
      <c r="BE7" s="655"/>
      <c r="BF7" s="656"/>
      <c r="BG7" s="657">
        <v>2714620</v>
      </c>
      <c r="BH7" s="658"/>
      <c r="BI7" s="658"/>
      <c r="BJ7" s="658"/>
      <c r="BK7" s="658"/>
      <c r="BL7" s="658"/>
      <c r="BM7" s="658"/>
      <c r="BN7" s="659"/>
      <c r="BO7" s="660">
        <v>41.9</v>
      </c>
      <c r="BP7" s="660"/>
      <c r="BQ7" s="660"/>
      <c r="BR7" s="660"/>
      <c r="BS7" s="661" t="s">
        <v>129</v>
      </c>
      <c r="BT7" s="661"/>
      <c r="BU7" s="661"/>
      <c r="BV7" s="661"/>
      <c r="BW7" s="661"/>
      <c r="BX7" s="661"/>
      <c r="BY7" s="661"/>
      <c r="BZ7" s="661"/>
      <c r="CA7" s="661"/>
      <c r="CB7" s="665"/>
      <c r="CD7" s="654" t="s">
        <v>241</v>
      </c>
      <c r="CE7" s="655"/>
      <c r="CF7" s="655"/>
      <c r="CG7" s="655"/>
      <c r="CH7" s="655"/>
      <c r="CI7" s="655"/>
      <c r="CJ7" s="655"/>
      <c r="CK7" s="655"/>
      <c r="CL7" s="655"/>
      <c r="CM7" s="655"/>
      <c r="CN7" s="655"/>
      <c r="CO7" s="655"/>
      <c r="CP7" s="655"/>
      <c r="CQ7" s="656"/>
      <c r="CR7" s="657">
        <v>3893226</v>
      </c>
      <c r="CS7" s="658"/>
      <c r="CT7" s="658"/>
      <c r="CU7" s="658"/>
      <c r="CV7" s="658"/>
      <c r="CW7" s="658"/>
      <c r="CX7" s="658"/>
      <c r="CY7" s="659"/>
      <c r="CZ7" s="660">
        <v>15.5</v>
      </c>
      <c r="DA7" s="660"/>
      <c r="DB7" s="660"/>
      <c r="DC7" s="660"/>
      <c r="DD7" s="666">
        <v>251471</v>
      </c>
      <c r="DE7" s="658"/>
      <c r="DF7" s="658"/>
      <c r="DG7" s="658"/>
      <c r="DH7" s="658"/>
      <c r="DI7" s="658"/>
      <c r="DJ7" s="658"/>
      <c r="DK7" s="658"/>
      <c r="DL7" s="658"/>
      <c r="DM7" s="658"/>
      <c r="DN7" s="658"/>
      <c r="DO7" s="658"/>
      <c r="DP7" s="659"/>
      <c r="DQ7" s="666">
        <v>2915035</v>
      </c>
      <c r="DR7" s="658"/>
      <c r="DS7" s="658"/>
      <c r="DT7" s="658"/>
      <c r="DU7" s="658"/>
      <c r="DV7" s="658"/>
      <c r="DW7" s="658"/>
      <c r="DX7" s="658"/>
      <c r="DY7" s="658"/>
      <c r="DZ7" s="658"/>
      <c r="EA7" s="658"/>
      <c r="EB7" s="658"/>
      <c r="EC7" s="667"/>
    </row>
    <row r="8" spans="2:143" ht="11.25" customHeight="1" x14ac:dyDescent="0.2">
      <c r="B8" s="654" t="s">
        <v>242</v>
      </c>
      <c r="C8" s="655"/>
      <c r="D8" s="655"/>
      <c r="E8" s="655"/>
      <c r="F8" s="655"/>
      <c r="G8" s="655"/>
      <c r="H8" s="655"/>
      <c r="I8" s="655"/>
      <c r="J8" s="655"/>
      <c r="K8" s="655"/>
      <c r="L8" s="655"/>
      <c r="M8" s="655"/>
      <c r="N8" s="655"/>
      <c r="O8" s="655"/>
      <c r="P8" s="655"/>
      <c r="Q8" s="656"/>
      <c r="R8" s="657">
        <v>38283</v>
      </c>
      <c r="S8" s="658"/>
      <c r="T8" s="658"/>
      <c r="U8" s="658"/>
      <c r="V8" s="658"/>
      <c r="W8" s="658"/>
      <c r="X8" s="658"/>
      <c r="Y8" s="659"/>
      <c r="Z8" s="660">
        <v>0.1</v>
      </c>
      <c r="AA8" s="660"/>
      <c r="AB8" s="660"/>
      <c r="AC8" s="660"/>
      <c r="AD8" s="661">
        <v>38283</v>
      </c>
      <c r="AE8" s="661"/>
      <c r="AF8" s="661"/>
      <c r="AG8" s="661"/>
      <c r="AH8" s="661"/>
      <c r="AI8" s="661"/>
      <c r="AJ8" s="661"/>
      <c r="AK8" s="661"/>
      <c r="AL8" s="662">
        <v>0.3</v>
      </c>
      <c r="AM8" s="663"/>
      <c r="AN8" s="663"/>
      <c r="AO8" s="664"/>
      <c r="AP8" s="654" t="s">
        <v>243</v>
      </c>
      <c r="AQ8" s="655"/>
      <c r="AR8" s="655"/>
      <c r="AS8" s="655"/>
      <c r="AT8" s="655"/>
      <c r="AU8" s="655"/>
      <c r="AV8" s="655"/>
      <c r="AW8" s="655"/>
      <c r="AX8" s="655"/>
      <c r="AY8" s="655"/>
      <c r="AZ8" s="655"/>
      <c r="BA8" s="655"/>
      <c r="BB8" s="655"/>
      <c r="BC8" s="655"/>
      <c r="BD8" s="655"/>
      <c r="BE8" s="655"/>
      <c r="BF8" s="656"/>
      <c r="BG8" s="657">
        <v>83677</v>
      </c>
      <c r="BH8" s="658"/>
      <c r="BI8" s="658"/>
      <c r="BJ8" s="658"/>
      <c r="BK8" s="658"/>
      <c r="BL8" s="658"/>
      <c r="BM8" s="658"/>
      <c r="BN8" s="659"/>
      <c r="BO8" s="660">
        <v>1.3</v>
      </c>
      <c r="BP8" s="660"/>
      <c r="BQ8" s="660"/>
      <c r="BR8" s="660"/>
      <c r="BS8" s="661" t="s">
        <v>129</v>
      </c>
      <c r="BT8" s="661"/>
      <c r="BU8" s="661"/>
      <c r="BV8" s="661"/>
      <c r="BW8" s="661"/>
      <c r="BX8" s="661"/>
      <c r="BY8" s="661"/>
      <c r="BZ8" s="661"/>
      <c r="CA8" s="661"/>
      <c r="CB8" s="665"/>
      <c r="CD8" s="654" t="s">
        <v>244</v>
      </c>
      <c r="CE8" s="655"/>
      <c r="CF8" s="655"/>
      <c r="CG8" s="655"/>
      <c r="CH8" s="655"/>
      <c r="CI8" s="655"/>
      <c r="CJ8" s="655"/>
      <c r="CK8" s="655"/>
      <c r="CL8" s="655"/>
      <c r="CM8" s="655"/>
      <c r="CN8" s="655"/>
      <c r="CO8" s="655"/>
      <c r="CP8" s="655"/>
      <c r="CQ8" s="656"/>
      <c r="CR8" s="657">
        <v>8190957</v>
      </c>
      <c r="CS8" s="658"/>
      <c r="CT8" s="658"/>
      <c r="CU8" s="658"/>
      <c r="CV8" s="658"/>
      <c r="CW8" s="658"/>
      <c r="CX8" s="658"/>
      <c r="CY8" s="659"/>
      <c r="CZ8" s="660">
        <v>32.6</v>
      </c>
      <c r="DA8" s="660"/>
      <c r="DB8" s="660"/>
      <c r="DC8" s="660"/>
      <c r="DD8" s="666">
        <v>10528</v>
      </c>
      <c r="DE8" s="658"/>
      <c r="DF8" s="658"/>
      <c r="DG8" s="658"/>
      <c r="DH8" s="658"/>
      <c r="DI8" s="658"/>
      <c r="DJ8" s="658"/>
      <c r="DK8" s="658"/>
      <c r="DL8" s="658"/>
      <c r="DM8" s="658"/>
      <c r="DN8" s="658"/>
      <c r="DO8" s="658"/>
      <c r="DP8" s="659"/>
      <c r="DQ8" s="666">
        <v>3391016</v>
      </c>
      <c r="DR8" s="658"/>
      <c r="DS8" s="658"/>
      <c r="DT8" s="658"/>
      <c r="DU8" s="658"/>
      <c r="DV8" s="658"/>
      <c r="DW8" s="658"/>
      <c r="DX8" s="658"/>
      <c r="DY8" s="658"/>
      <c r="DZ8" s="658"/>
      <c r="EA8" s="658"/>
      <c r="EB8" s="658"/>
      <c r="EC8" s="667"/>
    </row>
    <row r="9" spans="2:143" ht="11.25" customHeight="1" x14ac:dyDescent="0.2">
      <c r="B9" s="654" t="s">
        <v>245</v>
      </c>
      <c r="C9" s="655"/>
      <c r="D9" s="655"/>
      <c r="E9" s="655"/>
      <c r="F9" s="655"/>
      <c r="G9" s="655"/>
      <c r="H9" s="655"/>
      <c r="I9" s="655"/>
      <c r="J9" s="655"/>
      <c r="K9" s="655"/>
      <c r="L9" s="655"/>
      <c r="M9" s="655"/>
      <c r="N9" s="655"/>
      <c r="O9" s="655"/>
      <c r="P9" s="655"/>
      <c r="Q9" s="656"/>
      <c r="R9" s="657">
        <v>54590</v>
      </c>
      <c r="S9" s="658"/>
      <c r="T9" s="658"/>
      <c r="U9" s="658"/>
      <c r="V9" s="658"/>
      <c r="W9" s="658"/>
      <c r="X9" s="658"/>
      <c r="Y9" s="659"/>
      <c r="Z9" s="660">
        <v>0.2</v>
      </c>
      <c r="AA9" s="660"/>
      <c r="AB9" s="660"/>
      <c r="AC9" s="660"/>
      <c r="AD9" s="661">
        <v>54590</v>
      </c>
      <c r="AE9" s="661"/>
      <c r="AF9" s="661"/>
      <c r="AG9" s="661"/>
      <c r="AH9" s="661"/>
      <c r="AI9" s="661"/>
      <c r="AJ9" s="661"/>
      <c r="AK9" s="661"/>
      <c r="AL9" s="662">
        <v>0.5</v>
      </c>
      <c r="AM9" s="663"/>
      <c r="AN9" s="663"/>
      <c r="AO9" s="664"/>
      <c r="AP9" s="654" t="s">
        <v>246</v>
      </c>
      <c r="AQ9" s="655"/>
      <c r="AR9" s="655"/>
      <c r="AS9" s="655"/>
      <c r="AT9" s="655"/>
      <c r="AU9" s="655"/>
      <c r="AV9" s="655"/>
      <c r="AW9" s="655"/>
      <c r="AX9" s="655"/>
      <c r="AY9" s="655"/>
      <c r="AZ9" s="655"/>
      <c r="BA9" s="655"/>
      <c r="BB9" s="655"/>
      <c r="BC9" s="655"/>
      <c r="BD9" s="655"/>
      <c r="BE9" s="655"/>
      <c r="BF9" s="656"/>
      <c r="BG9" s="657">
        <v>2313945</v>
      </c>
      <c r="BH9" s="658"/>
      <c r="BI9" s="658"/>
      <c r="BJ9" s="658"/>
      <c r="BK9" s="658"/>
      <c r="BL9" s="658"/>
      <c r="BM9" s="658"/>
      <c r="BN9" s="659"/>
      <c r="BO9" s="660">
        <v>35.700000000000003</v>
      </c>
      <c r="BP9" s="660"/>
      <c r="BQ9" s="660"/>
      <c r="BR9" s="660"/>
      <c r="BS9" s="661" t="s">
        <v>129</v>
      </c>
      <c r="BT9" s="661"/>
      <c r="BU9" s="661"/>
      <c r="BV9" s="661"/>
      <c r="BW9" s="661"/>
      <c r="BX9" s="661"/>
      <c r="BY9" s="661"/>
      <c r="BZ9" s="661"/>
      <c r="CA9" s="661"/>
      <c r="CB9" s="665"/>
      <c r="CD9" s="654" t="s">
        <v>247</v>
      </c>
      <c r="CE9" s="655"/>
      <c r="CF9" s="655"/>
      <c r="CG9" s="655"/>
      <c r="CH9" s="655"/>
      <c r="CI9" s="655"/>
      <c r="CJ9" s="655"/>
      <c r="CK9" s="655"/>
      <c r="CL9" s="655"/>
      <c r="CM9" s="655"/>
      <c r="CN9" s="655"/>
      <c r="CO9" s="655"/>
      <c r="CP9" s="655"/>
      <c r="CQ9" s="656"/>
      <c r="CR9" s="657">
        <v>5187709</v>
      </c>
      <c r="CS9" s="658"/>
      <c r="CT9" s="658"/>
      <c r="CU9" s="658"/>
      <c r="CV9" s="658"/>
      <c r="CW9" s="658"/>
      <c r="CX9" s="658"/>
      <c r="CY9" s="659"/>
      <c r="CZ9" s="660">
        <v>20.6</v>
      </c>
      <c r="DA9" s="660"/>
      <c r="DB9" s="660"/>
      <c r="DC9" s="660"/>
      <c r="DD9" s="666">
        <v>906299</v>
      </c>
      <c r="DE9" s="658"/>
      <c r="DF9" s="658"/>
      <c r="DG9" s="658"/>
      <c r="DH9" s="658"/>
      <c r="DI9" s="658"/>
      <c r="DJ9" s="658"/>
      <c r="DK9" s="658"/>
      <c r="DL9" s="658"/>
      <c r="DM9" s="658"/>
      <c r="DN9" s="658"/>
      <c r="DO9" s="658"/>
      <c r="DP9" s="659"/>
      <c r="DQ9" s="666">
        <v>1505294</v>
      </c>
      <c r="DR9" s="658"/>
      <c r="DS9" s="658"/>
      <c r="DT9" s="658"/>
      <c r="DU9" s="658"/>
      <c r="DV9" s="658"/>
      <c r="DW9" s="658"/>
      <c r="DX9" s="658"/>
      <c r="DY9" s="658"/>
      <c r="DZ9" s="658"/>
      <c r="EA9" s="658"/>
      <c r="EB9" s="658"/>
      <c r="EC9" s="667"/>
    </row>
    <row r="10" spans="2:143" ht="11.25" customHeight="1" x14ac:dyDescent="0.2">
      <c r="B10" s="654" t="s">
        <v>248</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249</v>
      </c>
      <c r="AQ10" s="655"/>
      <c r="AR10" s="655"/>
      <c r="AS10" s="655"/>
      <c r="AT10" s="655"/>
      <c r="AU10" s="655"/>
      <c r="AV10" s="655"/>
      <c r="AW10" s="655"/>
      <c r="AX10" s="655"/>
      <c r="AY10" s="655"/>
      <c r="AZ10" s="655"/>
      <c r="BA10" s="655"/>
      <c r="BB10" s="655"/>
      <c r="BC10" s="655"/>
      <c r="BD10" s="655"/>
      <c r="BE10" s="655"/>
      <c r="BF10" s="656"/>
      <c r="BG10" s="657">
        <v>117321</v>
      </c>
      <c r="BH10" s="658"/>
      <c r="BI10" s="658"/>
      <c r="BJ10" s="658"/>
      <c r="BK10" s="658"/>
      <c r="BL10" s="658"/>
      <c r="BM10" s="658"/>
      <c r="BN10" s="659"/>
      <c r="BO10" s="660">
        <v>1.8</v>
      </c>
      <c r="BP10" s="660"/>
      <c r="BQ10" s="660"/>
      <c r="BR10" s="660"/>
      <c r="BS10" s="661" t="s">
        <v>129</v>
      </c>
      <c r="BT10" s="661"/>
      <c r="BU10" s="661"/>
      <c r="BV10" s="661"/>
      <c r="BW10" s="661"/>
      <c r="BX10" s="661"/>
      <c r="BY10" s="661"/>
      <c r="BZ10" s="661"/>
      <c r="CA10" s="661"/>
      <c r="CB10" s="665"/>
      <c r="CD10" s="654" t="s">
        <v>250</v>
      </c>
      <c r="CE10" s="655"/>
      <c r="CF10" s="655"/>
      <c r="CG10" s="655"/>
      <c r="CH10" s="655"/>
      <c r="CI10" s="655"/>
      <c r="CJ10" s="655"/>
      <c r="CK10" s="655"/>
      <c r="CL10" s="655"/>
      <c r="CM10" s="655"/>
      <c r="CN10" s="655"/>
      <c r="CO10" s="655"/>
      <c r="CP10" s="655"/>
      <c r="CQ10" s="656"/>
      <c r="CR10" s="657">
        <v>5013</v>
      </c>
      <c r="CS10" s="658"/>
      <c r="CT10" s="658"/>
      <c r="CU10" s="658"/>
      <c r="CV10" s="658"/>
      <c r="CW10" s="658"/>
      <c r="CX10" s="658"/>
      <c r="CY10" s="659"/>
      <c r="CZ10" s="660">
        <v>0</v>
      </c>
      <c r="DA10" s="660"/>
      <c r="DB10" s="660"/>
      <c r="DC10" s="660"/>
      <c r="DD10" s="666" t="s">
        <v>129</v>
      </c>
      <c r="DE10" s="658"/>
      <c r="DF10" s="658"/>
      <c r="DG10" s="658"/>
      <c r="DH10" s="658"/>
      <c r="DI10" s="658"/>
      <c r="DJ10" s="658"/>
      <c r="DK10" s="658"/>
      <c r="DL10" s="658"/>
      <c r="DM10" s="658"/>
      <c r="DN10" s="658"/>
      <c r="DO10" s="658"/>
      <c r="DP10" s="659"/>
      <c r="DQ10" s="666">
        <v>5013</v>
      </c>
      <c r="DR10" s="658"/>
      <c r="DS10" s="658"/>
      <c r="DT10" s="658"/>
      <c r="DU10" s="658"/>
      <c r="DV10" s="658"/>
      <c r="DW10" s="658"/>
      <c r="DX10" s="658"/>
      <c r="DY10" s="658"/>
      <c r="DZ10" s="658"/>
      <c r="EA10" s="658"/>
      <c r="EB10" s="658"/>
      <c r="EC10" s="667"/>
    </row>
    <row r="11" spans="2:143" ht="11.25" customHeight="1" x14ac:dyDescent="0.2">
      <c r="B11" s="654" t="s">
        <v>251</v>
      </c>
      <c r="C11" s="655"/>
      <c r="D11" s="655"/>
      <c r="E11" s="655"/>
      <c r="F11" s="655"/>
      <c r="G11" s="655"/>
      <c r="H11" s="655"/>
      <c r="I11" s="655"/>
      <c r="J11" s="655"/>
      <c r="K11" s="655"/>
      <c r="L11" s="655"/>
      <c r="M11" s="655"/>
      <c r="N11" s="655"/>
      <c r="O11" s="655"/>
      <c r="P11" s="655"/>
      <c r="Q11" s="656"/>
      <c r="R11" s="657">
        <v>1135278</v>
      </c>
      <c r="S11" s="658"/>
      <c r="T11" s="658"/>
      <c r="U11" s="658"/>
      <c r="V11" s="658"/>
      <c r="W11" s="658"/>
      <c r="X11" s="658"/>
      <c r="Y11" s="659"/>
      <c r="Z11" s="662">
        <v>4.3</v>
      </c>
      <c r="AA11" s="663"/>
      <c r="AB11" s="663"/>
      <c r="AC11" s="669"/>
      <c r="AD11" s="666">
        <v>1135278</v>
      </c>
      <c r="AE11" s="658"/>
      <c r="AF11" s="658"/>
      <c r="AG11" s="658"/>
      <c r="AH11" s="658"/>
      <c r="AI11" s="658"/>
      <c r="AJ11" s="658"/>
      <c r="AK11" s="659"/>
      <c r="AL11" s="662">
        <v>9.4</v>
      </c>
      <c r="AM11" s="663"/>
      <c r="AN11" s="663"/>
      <c r="AO11" s="664"/>
      <c r="AP11" s="654" t="s">
        <v>252</v>
      </c>
      <c r="AQ11" s="655"/>
      <c r="AR11" s="655"/>
      <c r="AS11" s="655"/>
      <c r="AT11" s="655"/>
      <c r="AU11" s="655"/>
      <c r="AV11" s="655"/>
      <c r="AW11" s="655"/>
      <c r="AX11" s="655"/>
      <c r="AY11" s="655"/>
      <c r="AZ11" s="655"/>
      <c r="BA11" s="655"/>
      <c r="BB11" s="655"/>
      <c r="BC11" s="655"/>
      <c r="BD11" s="655"/>
      <c r="BE11" s="655"/>
      <c r="BF11" s="656"/>
      <c r="BG11" s="657">
        <v>199677</v>
      </c>
      <c r="BH11" s="658"/>
      <c r="BI11" s="658"/>
      <c r="BJ11" s="658"/>
      <c r="BK11" s="658"/>
      <c r="BL11" s="658"/>
      <c r="BM11" s="658"/>
      <c r="BN11" s="659"/>
      <c r="BO11" s="660">
        <v>3.1</v>
      </c>
      <c r="BP11" s="660"/>
      <c r="BQ11" s="660"/>
      <c r="BR11" s="660"/>
      <c r="BS11" s="661" t="s">
        <v>129</v>
      </c>
      <c r="BT11" s="661"/>
      <c r="BU11" s="661"/>
      <c r="BV11" s="661"/>
      <c r="BW11" s="661"/>
      <c r="BX11" s="661"/>
      <c r="BY11" s="661"/>
      <c r="BZ11" s="661"/>
      <c r="CA11" s="661"/>
      <c r="CB11" s="665"/>
      <c r="CD11" s="654" t="s">
        <v>253</v>
      </c>
      <c r="CE11" s="655"/>
      <c r="CF11" s="655"/>
      <c r="CG11" s="655"/>
      <c r="CH11" s="655"/>
      <c r="CI11" s="655"/>
      <c r="CJ11" s="655"/>
      <c r="CK11" s="655"/>
      <c r="CL11" s="655"/>
      <c r="CM11" s="655"/>
      <c r="CN11" s="655"/>
      <c r="CO11" s="655"/>
      <c r="CP11" s="655"/>
      <c r="CQ11" s="656"/>
      <c r="CR11" s="657">
        <v>350938</v>
      </c>
      <c r="CS11" s="658"/>
      <c r="CT11" s="658"/>
      <c r="CU11" s="658"/>
      <c r="CV11" s="658"/>
      <c r="CW11" s="658"/>
      <c r="CX11" s="658"/>
      <c r="CY11" s="659"/>
      <c r="CZ11" s="660">
        <v>1.4</v>
      </c>
      <c r="DA11" s="660"/>
      <c r="DB11" s="660"/>
      <c r="DC11" s="660"/>
      <c r="DD11" s="666">
        <v>144198</v>
      </c>
      <c r="DE11" s="658"/>
      <c r="DF11" s="658"/>
      <c r="DG11" s="658"/>
      <c r="DH11" s="658"/>
      <c r="DI11" s="658"/>
      <c r="DJ11" s="658"/>
      <c r="DK11" s="658"/>
      <c r="DL11" s="658"/>
      <c r="DM11" s="658"/>
      <c r="DN11" s="658"/>
      <c r="DO11" s="658"/>
      <c r="DP11" s="659"/>
      <c r="DQ11" s="666">
        <v>201815</v>
      </c>
      <c r="DR11" s="658"/>
      <c r="DS11" s="658"/>
      <c r="DT11" s="658"/>
      <c r="DU11" s="658"/>
      <c r="DV11" s="658"/>
      <c r="DW11" s="658"/>
      <c r="DX11" s="658"/>
      <c r="DY11" s="658"/>
      <c r="DZ11" s="658"/>
      <c r="EA11" s="658"/>
      <c r="EB11" s="658"/>
      <c r="EC11" s="667"/>
    </row>
    <row r="12" spans="2:143" ht="11.25" customHeight="1" x14ac:dyDescent="0.2">
      <c r="B12" s="654" t="s">
        <v>254</v>
      </c>
      <c r="C12" s="655"/>
      <c r="D12" s="655"/>
      <c r="E12" s="655"/>
      <c r="F12" s="655"/>
      <c r="G12" s="655"/>
      <c r="H12" s="655"/>
      <c r="I12" s="655"/>
      <c r="J12" s="655"/>
      <c r="K12" s="655"/>
      <c r="L12" s="655"/>
      <c r="M12" s="655"/>
      <c r="N12" s="655"/>
      <c r="O12" s="655"/>
      <c r="P12" s="655"/>
      <c r="Q12" s="656"/>
      <c r="R12" s="657">
        <v>95611</v>
      </c>
      <c r="S12" s="658"/>
      <c r="T12" s="658"/>
      <c r="U12" s="658"/>
      <c r="V12" s="658"/>
      <c r="W12" s="658"/>
      <c r="X12" s="658"/>
      <c r="Y12" s="659"/>
      <c r="Z12" s="660">
        <v>0.4</v>
      </c>
      <c r="AA12" s="660"/>
      <c r="AB12" s="660"/>
      <c r="AC12" s="660"/>
      <c r="AD12" s="661">
        <v>95611</v>
      </c>
      <c r="AE12" s="661"/>
      <c r="AF12" s="661"/>
      <c r="AG12" s="661"/>
      <c r="AH12" s="661"/>
      <c r="AI12" s="661"/>
      <c r="AJ12" s="661"/>
      <c r="AK12" s="661"/>
      <c r="AL12" s="662">
        <v>0.8</v>
      </c>
      <c r="AM12" s="663"/>
      <c r="AN12" s="663"/>
      <c r="AO12" s="664"/>
      <c r="AP12" s="654" t="s">
        <v>255</v>
      </c>
      <c r="AQ12" s="655"/>
      <c r="AR12" s="655"/>
      <c r="AS12" s="655"/>
      <c r="AT12" s="655"/>
      <c r="AU12" s="655"/>
      <c r="AV12" s="655"/>
      <c r="AW12" s="655"/>
      <c r="AX12" s="655"/>
      <c r="AY12" s="655"/>
      <c r="AZ12" s="655"/>
      <c r="BA12" s="655"/>
      <c r="BB12" s="655"/>
      <c r="BC12" s="655"/>
      <c r="BD12" s="655"/>
      <c r="BE12" s="655"/>
      <c r="BF12" s="656"/>
      <c r="BG12" s="657">
        <v>3192453</v>
      </c>
      <c r="BH12" s="658"/>
      <c r="BI12" s="658"/>
      <c r="BJ12" s="658"/>
      <c r="BK12" s="658"/>
      <c r="BL12" s="658"/>
      <c r="BM12" s="658"/>
      <c r="BN12" s="659"/>
      <c r="BO12" s="660">
        <v>49.3</v>
      </c>
      <c r="BP12" s="660"/>
      <c r="BQ12" s="660"/>
      <c r="BR12" s="660"/>
      <c r="BS12" s="661" t="s">
        <v>129</v>
      </c>
      <c r="BT12" s="661"/>
      <c r="BU12" s="661"/>
      <c r="BV12" s="661"/>
      <c r="BW12" s="661"/>
      <c r="BX12" s="661"/>
      <c r="BY12" s="661"/>
      <c r="BZ12" s="661"/>
      <c r="CA12" s="661"/>
      <c r="CB12" s="665"/>
      <c r="CD12" s="654" t="s">
        <v>256</v>
      </c>
      <c r="CE12" s="655"/>
      <c r="CF12" s="655"/>
      <c r="CG12" s="655"/>
      <c r="CH12" s="655"/>
      <c r="CI12" s="655"/>
      <c r="CJ12" s="655"/>
      <c r="CK12" s="655"/>
      <c r="CL12" s="655"/>
      <c r="CM12" s="655"/>
      <c r="CN12" s="655"/>
      <c r="CO12" s="655"/>
      <c r="CP12" s="655"/>
      <c r="CQ12" s="656"/>
      <c r="CR12" s="657">
        <v>726169</v>
      </c>
      <c r="CS12" s="658"/>
      <c r="CT12" s="658"/>
      <c r="CU12" s="658"/>
      <c r="CV12" s="658"/>
      <c r="CW12" s="658"/>
      <c r="CX12" s="658"/>
      <c r="CY12" s="659"/>
      <c r="CZ12" s="660">
        <v>2.9</v>
      </c>
      <c r="DA12" s="660"/>
      <c r="DB12" s="660"/>
      <c r="DC12" s="660"/>
      <c r="DD12" s="666">
        <v>37423</v>
      </c>
      <c r="DE12" s="658"/>
      <c r="DF12" s="658"/>
      <c r="DG12" s="658"/>
      <c r="DH12" s="658"/>
      <c r="DI12" s="658"/>
      <c r="DJ12" s="658"/>
      <c r="DK12" s="658"/>
      <c r="DL12" s="658"/>
      <c r="DM12" s="658"/>
      <c r="DN12" s="658"/>
      <c r="DO12" s="658"/>
      <c r="DP12" s="659"/>
      <c r="DQ12" s="666">
        <v>583151</v>
      </c>
      <c r="DR12" s="658"/>
      <c r="DS12" s="658"/>
      <c r="DT12" s="658"/>
      <c r="DU12" s="658"/>
      <c r="DV12" s="658"/>
      <c r="DW12" s="658"/>
      <c r="DX12" s="658"/>
      <c r="DY12" s="658"/>
      <c r="DZ12" s="658"/>
      <c r="EA12" s="658"/>
      <c r="EB12" s="658"/>
      <c r="EC12" s="667"/>
    </row>
    <row r="13" spans="2:143" ht="11.25" customHeight="1" x14ac:dyDescent="0.2">
      <c r="B13" s="654" t="s">
        <v>257</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258</v>
      </c>
      <c r="AQ13" s="655"/>
      <c r="AR13" s="655"/>
      <c r="AS13" s="655"/>
      <c r="AT13" s="655"/>
      <c r="AU13" s="655"/>
      <c r="AV13" s="655"/>
      <c r="AW13" s="655"/>
      <c r="AX13" s="655"/>
      <c r="AY13" s="655"/>
      <c r="AZ13" s="655"/>
      <c r="BA13" s="655"/>
      <c r="BB13" s="655"/>
      <c r="BC13" s="655"/>
      <c r="BD13" s="655"/>
      <c r="BE13" s="655"/>
      <c r="BF13" s="656"/>
      <c r="BG13" s="657">
        <v>3191858</v>
      </c>
      <c r="BH13" s="658"/>
      <c r="BI13" s="658"/>
      <c r="BJ13" s="658"/>
      <c r="BK13" s="658"/>
      <c r="BL13" s="658"/>
      <c r="BM13" s="658"/>
      <c r="BN13" s="659"/>
      <c r="BO13" s="660">
        <v>49.3</v>
      </c>
      <c r="BP13" s="660"/>
      <c r="BQ13" s="660"/>
      <c r="BR13" s="660"/>
      <c r="BS13" s="661" t="s">
        <v>129</v>
      </c>
      <c r="BT13" s="661"/>
      <c r="BU13" s="661"/>
      <c r="BV13" s="661"/>
      <c r="BW13" s="661"/>
      <c r="BX13" s="661"/>
      <c r="BY13" s="661"/>
      <c r="BZ13" s="661"/>
      <c r="CA13" s="661"/>
      <c r="CB13" s="665"/>
      <c r="CD13" s="654" t="s">
        <v>259</v>
      </c>
      <c r="CE13" s="655"/>
      <c r="CF13" s="655"/>
      <c r="CG13" s="655"/>
      <c r="CH13" s="655"/>
      <c r="CI13" s="655"/>
      <c r="CJ13" s="655"/>
      <c r="CK13" s="655"/>
      <c r="CL13" s="655"/>
      <c r="CM13" s="655"/>
      <c r="CN13" s="655"/>
      <c r="CO13" s="655"/>
      <c r="CP13" s="655"/>
      <c r="CQ13" s="656"/>
      <c r="CR13" s="657">
        <v>1566555</v>
      </c>
      <c r="CS13" s="658"/>
      <c r="CT13" s="658"/>
      <c r="CU13" s="658"/>
      <c r="CV13" s="658"/>
      <c r="CW13" s="658"/>
      <c r="CX13" s="658"/>
      <c r="CY13" s="659"/>
      <c r="CZ13" s="660">
        <v>6.2</v>
      </c>
      <c r="DA13" s="660"/>
      <c r="DB13" s="660"/>
      <c r="DC13" s="660"/>
      <c r="DD13" s="666">
        <v>664525</v>
      </c>
      <c r="DE13" s="658"/>
      <c r="DF13" s="658"/>
      <c r="DG13" s="658"/>
      <c r="DH13" s="658"/>
      <c r="DI13" s="658"/>
      <c r="DJ13" s="658"/>
      <c r="DK13" s="658"/>
      <c r="DL13" s="658"/>
      <c r="DM13" s="658"/>
      <c r="DN13" s="658"/>
      <c r="DO13" s="658"/>
      <c r="DP13" s="659"/>
      <c r="DQ13" s="666">
        <v>1085090</v>
      </c>
      <c r="DR13" s="658"/>
      <c r="DS13" s="658"/>
      <c r="DT13" s="658"/>
      <c r="DU13" s="658"/>
      <c r="DV13" s="658"/>
      <c r="DW13" s="658"/>
      <c r="DX13" s="658"/>
      <c r="DY13" s="658"/>
      <c r="DZ13" s="658"/>
      <c r="EA13" s="658"/>
      <c r="EB13" s="658"/>
      <c r="EC13" s="667"/>
    </row>
    <row r="14" spans="2:143" ht="11.25" customHeight="1" x14ac:dyDescent="0.2">
      <c r="B14" s="654" t="s">
        <v>260</v>
      </c>
      <c r="C14" s="655"/>
      <c r="D14" s="655"/>
      <c r="E14" s="655"/>
      <c r="F14" s="655"/>
      <c r="G14" s="655"/>
      <c r="H14" s="655"/>
      <c r="I14" s="655"/>
      <c r="J14" s="655"/>
      <c r="K14" s="655"/>
      <c r="L14" s="655"/>
      <c r="M14" s="655"/>
      <c r="N14" s="655"/>
      <c r="O14" s="655"/>
      <c r="P14" s="655"/>
      <c r="Q14" s="656"/>
      <c r="R14" s="657" t="s">
        <v>129</v>
      </c>
      <c r="S14" s="658"/>
      <c r="T14" s="658"/>
      <c r="U14" s="658"/>
      <c r="V14" s="658"/>
      <c r="W14" s="658"/>
      <c r="X14" s="658"/>
      <c r="Y14" s="659"/>
      <c r="Z14" s="660" t="s">
        <v>129</v>
      </c>
      <c r="AA14" s="660"/>
      <c r="AB14" s="660"/>
      <c r="AC14" s="660"/>
      <c r="AD14" s="661" t="s">
        <v>129</v>
      </c>
      <c r="AE14" s="661"/>
      <c r="AF14" s="661"/>
      <c r="AG14" s="661"/>
      <c r="AH14" s="661"/>
      <c r="AI14" s="661"/>
      <c r="AJ14" s="661"/>
      <c r="AK14" s="661"/>
      <c r="AL14" s="662" t="s">
        <v>129</v>
      </c>
      <c r="AM14" s="663"/>
      <c r="AN14" s="663"/>
      <c r="AO14" s="664"/>
      <c r="AP14" s="654" t="s">
        <v>261</v>
      </c>
      <c r="AQ14" s="655"/>
      <c r="AR14" s="655"/>
      <c r="AS14" s="655"/>
      <c r="AT14" s="655"/>
      <c r="AU14" s="655"/>
      <c r="AV14" s="655"/>
      <c r="AW14" s="655"/>
      <c r="AX14" s="655"/>
      <c r="AY14" s="655"/>
      <c r="AZ14" s="655"/>
      <c r="BA14" s="655"/>
      <c r="BB14" s="655"/>
      <c r="BC14" s="655"/>
      <c r="BD14" s="655"/>
      <c r="BE14" s="655"/>
      <c r="BF14" s="656"/>
      <c r="BG14" s="657">
        <v>156703</v>
      </c>
      <c r="BH14" s="658"/>
      <c r="BI14" s="658"/>
      <c r="BJ14" s="658"/>
      <c r="BK14" s="658"/>
      <c r="BL14" s="658"/>
      <c r="BM14" s="658"/>
      <c r="BN14" s="659"/>
      <c r="BO14" s="660">
        <v>2.4</v>
      </c>
      <c r="BP14" s="660"/>
      <c r="BQ14" s="660"/>
      <c r="BR14" s="660"/>
      <c r="BS14" s="661" t="s">
        <v>129</v>
      </c>
      <c r="BT14" s="661"/>
      <c r="BU14" s="661"/>
      <c r="BV14" s="661"/>
      <c r="BW14" s="661"/>
      <c r="BX14" s="661"/>
      <c r="BY14" s="661"/>
      <c r="BZ14" s="661"/>
      <c r="CA14" s="661"/>
      <c r="CB14" s="665"/>
      <c r="CD14" s="654" t="s">
        <v>262</v>
      </c>
      <c r="CE14" s="655"/>
      <c r="CF14" s="655"/>
      <c r="CG14" s="655"/>
      <c r="CH14" s="655"/>
      <c r="CI14" s="655"/>
      <c r="CJ14" s="655"/>
      <c r="CK14" s="655"/>
      <c r="CL14" s="655"/>
      <c r="CM14" s="655"/>
      <c r="CN14" s="655"/>
      <c r="CO14" s="655"/>
      <c r="CP14" s="655"/>
      <c r="CQ14" s="656"/>
      <c r="CR14" s="657">
        <v>920352</v>
      </c>
      <c r="CS14" s="658"/>
      <c r="CT14" s="658"/>
      <c r="CU14" s="658"/>
      <c r="CV14" s="658"/>
      <c r="CW14" s="658"/>
      <c r="CX14" s="658"/>
      <c r="CY14" s="659"/>
      <c r="CZ14" s="660">
        <v>3.7</v>
      </c>
      <c r="DA14" s="660"/>
      <c r="DB14" s="660"/>
      <c r="DC14" s="660"/>
      <c r="DD14" s="666">
        <v>8305</v>
      </c>
      <c r="DE14" s="658"/>
      <c r="DF14" s="658"/>
      <c r="DG14" s="658"/>
      <c r="DH14" s="658"/>
      <c r="DI14" s="658"/>
      <c r="DJ14" s="658"/>
      <c r="DK14" s="658"/>
      <c r="DL14" s="658"/>
      <c r="DM14" s="658"/>
      <c r="DN14" s="658"/>
      <c r="DO14" s="658"/>
      <c r="DP14" s="659"/>
      <c r="DQ14" s="666">
        <v>878605</v>
      </c>
      <c r="DR14" s="658"/>
      <c r="DS14" s="658"/>
      <c r="DT14" s="658"/>
      <c r="DU14" s="658"/>
      <c r="DV14" s="658"/>
      <c r="DW14" s="658"/>
      <c r="DX14" s="658"/>
      <c r="DY14" s="658"/>
      <c r="DZ14" s="658"/>
      <c r="EA14" s="658"/>
      <c r="EB14" s="658"/>
      <c r="EC14" s="667"/>
    </row>
    <row r="15" spans="2:143" ht="11.25" customHeight="1" x14ac:dyDescent="0.2">
      <c r="B15" s="654" t="s">
        <v>263</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264</v>
      </c>
      <c r="AQ15" s="655"/>
      <c r="AR15" s="655"/>
      <c r="AS15" s="655"/>
      <c r="AT15" s="655"/>
      <c r="AU15" s="655"/>
      <c r="AV15" s="655"/>
      <c r="AW15" s="655"/>
      <c r="AX15" s="655"/>
      <c r="AY15" s="655"/>
      <c r="AZ15" s="655"/>
      <c r="BA15" s="655"/>
      <c r="BB15" s="655"/>
      <c r="BC15" s="655"/>
      <c r="BD15" s="655"/>
      <c r="BE15" s="655"/>
      <c r="BF15" s="656"/>
      <c r="BG15" s="657">
        <v>365193</v>
      </c>
      <c r="BH15" s="658"/>
      <c r="BI15" s="658"/>
      <c r="BJ15" s="658"/>
      <c r="BK15" s="658"/>
      <c r="BL15" s="658"/>
      <c r="BM15" s="658"/>
      <c r="BN15" s="659"/>
      <c r="BO15" s="660">
        <v>5.6</v>
      </c>
      <c r="BP15" s="660"/>
      <c r="BQ15" s="660"/>
      <c r="BR15" s="660"/>
      <c r="BS15" s="661" t="s">
        <v>129</v>
      </c>
      <c r="BT15" s="661"/>
      <c r="BU15" s="661"/>
      <c r="BV15" s="661"/>
      <c r="BW15" s="661"/>
      <c r="BX15" s="661"/>
      <c r="BY15" s="661"/>
      <c r="BZ15" s="661"/>
      <c r="CA15" s="661"/>
      <c r="CB15" s="665"/>
      <c r="CD15" s="654" t="s">
        <v>265</v>
      </c>
      <c r="CE15" s="655"/>
      <c r="CF15" s="655"/>
      <c r="CG15" s="655"/>
      <c r="CH15" s="655"/>
      <c r="CI15" s="655"/>
      <c r="CJ15" s="655"/>
      <c r="CK15" s="655"/>
      <c r="CL15" s="655"/>
      <c r="CM15" s="655"/>
      <c r="CN15" s="655"/>
      <c r="CO15" s="655"/>
      <c r="CP15" s="655"/>
      <c r="CQ15" s="656"/>
      <c r="CR15" s="657">
        <v>2127976</v>
      </c>
      <c r="CS15" s="658"/>
      <c r="CT15" s="658"/>
      <c r="CU15" s="658"/>
      <c r="CV15" s="658"/>
      <c r="CW15" s="658"/>
      <c r="CX15" s="658"/>
      <c r="CY15" s="659"/>
      <c r="CZ15" s="660">
        <v>8.5</v>
      </c>
      <c r="DA15" s="660"/>
      <c r="DB15" s="660"/>
      <c r="DC15" s="660"/>
      <c r="DD15" s="666">
        <v>364841</v>
      </c>
      <c r="DE15" s="658"/>
      <c r="DF15" s="658"/>
      <c r="DG15" s="658"/>
      <c r="DH15" s="658"/>
      <c r="DI15" s="658"/>
      <c r="DJ15" s="658"/>
      <c r="DK15" s="658"/>
      <c r="DL15" s="658"/>
      <c r="DM15" s="658"/>
      <c r="DN15" s="658"/>
      <c r="DO15" s="658"/>
      <c r="DP15" s="659"/>
      <c r="DQ15" s="666">
        <v>1522101</v>
      </c>
      <c r="DR15" s="658"/>
      <c r="DS15" s="658"/>
      <c r="DT15" s="658"/>
      <c r="DU15" s="658"/>
      <c r="DV15" s="658"/>
      <c r="DW15" s="658"/>
      <c r="DX15" s="658"/>
      <c r="DY15" s="658"/>
      <c r="DZ15" s="658"/>
      <c r="EA15" s="658"/>
      <c r="EB15" s="658"/>
      <c r="EC15" s="667"/>
    </row>
    <row r="16" spans="2:143" ht="11.25" customHeight="1" x14ac:dyDescent="0.2">
      <c r="B16" s="654" t="s">
        <v>266</v>
      </c>
      <c r="C16" s="655"/>
      <c r="D16" s="655"/>
      <c r="E16" s="655"/>
      <c r="F16" s="655"/>
      <c r="G16" s="655"/>
      <c r="H16" s="655"/>
      <c r="I16" s="655"/>
      <c r="J16" s="655"/>
      <c r="K16" s="655"/>
      <c r="L16" s="655"/>
      <c r="M16" s="655"/>
      <c r="N16" s="655"/>
      <c r="O16" s="655"/>
      <c r="P16" s="655"/>
      <c r="Q16" s="656"/>
      <c r="R16" s="657">
        <v>20710</v>
      </c>
      <c r="S16" s="658"/>
      <c r="T16" s="658"/>
      <c r="U16" s="658"/>
      <c r="V16" s="658"/>
      <c r="W16" s="658"/>
      <c r="X16" s="658"/>
      <c r="Y16" s="659"/>
      <c r="Z16" s="660">
        <v>0.1</v>
      </c>
      <c r="AA16" s="660"/>
      <c r="AB16" s="660"/>
      <c r="AC16" s="660"/>
      <c r="AD16" s="661">
        <v>20710</v>
      </c>
      <c r="AE16" s="661"/>
      <c r="AF16" s="661"/>
      <c r="AG16" s="661"/>
      <c r="AH16" s="661"/>
      <c r="AI16" s="661"/>
      <c r="AJ16" s="661"/>
      <c r="AK16" s="661"/>
      <c r="AL16" s="662">
        <v>0.2</v>
      </c>
      <c r="AM16" s="663"/>
      <c r="AN16" s="663"/>
      <c r="AO16" s="664"/>
      <c r="AP16" s="654" t="s">
        <v>267</v>
      </c>
      <c r="AQ16" s="655"/>
      <c r="AR16" s="655"/>
      <c r="AS16" s="655"/>
      <c r="AT16" s="655"/>
      <c r="AU16" s="655"/>
      <c r="AV16" s="655"/>
      <c r="AW16" s="655"/>
      <c r="AX16" s="655"/>
      <c r="AY16" s="655"/>
      <c r="AZ16" s="655"/>
      <c r="BA16" s="655"/>
      <c r="BB16" s="655"/>
      <c r="BC16" s="655"/>
      <c r="BD16" s="655"/>
      <c r="BE16" s="655"/>
      <c r="BF16" s="656"/>
      <c r="BG16" s="657" t="s">
        <v>129</v>
      </c>
      <c r="BH16" s="658"/>
      <c r="BI16" s="658"/>
      <c r="BJ16" s="658"/>
      <c r="BK16" s="658"/>
      <c r="BL16" s="658"/>
      <c r="BM16" s="658"/>
      <c r="BN16" s="659"/>
      <c r="BO16" s="660" t="s">
        <v>129</v>
      </c>
      <c r="BP16" s="660"/>
      <c r="BQ16" s="660"/>
      <c r="BR16" s="660"/>
      <c r="BS16" s="661" t="s">
        <v>129</v>
      </c>
      <c r="BT16" s="661"/>
      <c r="BU16" s="661"/>
      <c r="BV16" s="661"/>
      <c r="BW16" s="661"/>
      <c r="BX16" s="661"/>
      <c r="BY16" s="661"/>
      <c r="BZ16" s="661"/>
      <c r="CA16" s="661"/>
      <c r="CB16" s="665"/>
      <c r="CD16" s="654" t="s">
        <v>268</v>
      </c>
      <c r="CE16" s="655"/>
      <c r="CF16" s="655"/>
      <c r="CG16" s="655"/>
      <c r="CH16" s="655"/>
      <c r="CI16" s="655"/>
      <c r="CJ16" s="655"/>
      <c r="CK16" s="655"/>
      <c r="CL16" s="655"/>
      <c r="CM16" s="655"/>
      <c r="CN16" s="655"/>
      <c r="CO16" s="655"/>
      <c r="CP16" s="655"/>
      <c r="CQ16" s="656"/>
      <c r="CR16" s="657">
        <v>7168</v>
      </c>
      <c r="CS16" s="658"/>
      <c r="CT16" s="658"/>
      <c r="CU16" s="658"/>
      <c r="CV16" s="658"/>
      <c r="CW16" s="658"/>
      <c r="CX16" s="658"/>
      <c r="CY16" s="659"/>
      <c r="CZ16" s="660">
        <v>0</v>
      </c>
      <c r="DA16" s="660"/>
      <c r="DB16" s="660"/>
      <c r="DC16" s="660"/>
      <c r="DD16" s="666" t="s">
        <v>129</v>
      </c>
      <c r="DE16" s="658"/>
      <c r="DF16" s="658"/>
      <c r="DG16" s="658"/>
      <c r="DH16" s="658"/>
      <c r="DI16" s="658"/>
      <c r="DJ16" s="658"/>
      <c r="DK16" s="658"/>
      <c r="DL16" s="658"/>
      <c r="DM16" s="658"/>
      <c r="DN16" s="658"/>
      <c r="DO16" s="658"/>
      <c r="DP16" s="659"/>
      <c r="DQ16" s="666">
        <v>1968</v>
      </c>
      <c r="DR16" s="658"/>
      <c r="DS16" s="658"/>
      <c r="DT16" s="658"/>
      <c r="DU16" s="658"/>
      <c r="DV16" s="658"/>
      <c r="DW16" s="658"/>
      <c r="DX16" s="658"/>
      <c r="DY16" s="658"/>
      <c r="DZ16" s="658"/>
      <c r="EA16" s="658"/>
      <c r="EB16" s="658"/>
      <c r="EC16" s="667"/>
    </row>
    <row r="17" spans="2:133" ht="11.25" customHeight="1" x14ac:dyDescent="0.2">
      <c r="B17" s="654" t="s">
        <v>269</v>
      </c>
      <c r="C17" s="655"/>
      <c r="D17" s="655"/>
      <c r="E17" s="655"/>
      <c r="F17" s="655"/>
      <c r="G17" s="655"/>
      <c r="H17" s="655"/>
      <c r="I17" s="655"/>
      <c r="J17" s="655"/>
      <c r="K17" s="655"/>
      <c r="L17" s="655"/>
      <c r="M17" s="655"/>
      <c r="N17" s="655"/>
      <c r="O17" s="655"/>
      <c r="P17" s="655"/>
      <c r="Q17" s="656"/>
      <c r="R17" s="657">
        <v>72513</v>
      </c>
      <c r="S17" s="658"/>
      <c r="T17" s="658"/>
      <c r="U17" s="658"/>
      <c r="V17" s="658"/>
      <c r="W17" s="658"/>
      <c r="X17" s="658"/>
      <c r="Y17" s="659"/>
      <c r="Z17" s="660">
        <v>0.3</v>
      </c>
      <c r="AA17" s="660"/>
      <c r="AB17" s="660"/>
      <c r="AC17" s="660"/>
      <c r="AD17" s="661">
        <v>72513</v>
      </c>
      <c r="AE17" s="661"/>
      <c r="AF17" s="661"/>
      <c r="AG17" s="661"/>
      <c r="AH17" s="661"/>
      <c r="AI17" s="661"/>
      <c r="AJ17" s="661"/>
      <c r="AK17" s="661"/>
      <c r="AL17" s="662">
        <v>0.6</v>
      </c>
      <c r="AM17" s="663"/>
      <c r="AN17" s="663"/>
      <c r="AO17" s="664"/>
      <c r="AP17" s="654" t="s">
        <v>270</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271</v>
      </c>
      <c r="CE17" s="655"/>
      <c r="CF17" s="655"/>
      <c r="CG17" s="655"/>
      <c r="CH17" s="655"/>
      <c r="CI17" s="655"/>
      <c r="CJ17" s="655"/>
      <c r="CK17" s="655"/>
      <c r="CL17" s="655"/>
      <c r="CM17" s="655"/>
      <c r="CN17" s="655"/>
      <c r="CO17" s="655"/>
      <c r="CP17" s="655"/>
      <c r="CQ17" s="656"/>
      <c r="CR17" s="657">
        <v>2004041</v>
      </c>
      <c r="CS17" s="658"/>
      <c r="CT17" s="658"/>
      <c r="CU17" s="658"/>
      <c r="CV17" s="658"/>
      <c r="CW17" s="658"/>
      <c r="CX17" s="658"/>
      <c r="CY17" s="659"/>
      <c r="CZ17" s="660">
        <v>8</v>
      </c>
      <c r="DA17" s="660"/>
      <c r="DB17" s="660"/>
      <c r="DC17" s="660"/>
      <c r="DD17" s="666" t="s">
        <v>129</v>
      </c>
      <c r="DE17" s="658"/>
      <c r="DF17" s="658"/>
      <c r="DG17" s="658"/>
      <c r="DH17" s="658"/>
      <c r="DI17" s="658"/>
      <c r="DJ17" s="658"/>
      <c r="DK17" s="658"/>
      <c r="DL17" s="658"/>
      <c r="DM17" s="658"/>
      <c r="DN17" s="658"/>
      <c r="DO17" s="658"/>
      <c r="DP17" s="659"/>
      <c r="DQ17" s="666">
        <v>1984117</v>
      </c>
      <c r="DR17" s="658"/>
      <c r="DS17" s="658"/>
      <c r="DT17" s="658"/>
      <c r="DU17" s="658"/>
      <c r="DV17" s="658"/>
      <c r="DW17" s="658"/>
      <c r="DX17" s="658"/>
      <c r="DY17" s="658"/>
      <c r="DZ17" s="658"/>
      <c r="EA17" s="658"/>
      <c r="EB17" s="658"/>
      <c r="EC17" s="667"/>
    </row>
    <row r="18" spans="2:133" ht="11.25" customHeight="1" x14ac:dyDescent="0.2">
      <c r="B18" s="654" t="s">
        <v>272</v>
      </c>
      <c r="C18" s="655"/>
      <c r="D18" s="655"/>
      <c r="E18" s="655"/>
      <c r="F18" s="655"/>
      <c r="G18" s="655"/>
      <c r="H18" s="655"/>
      <c r="I18" s="655"/>
      <c r="J18" s="655"/>
      <c r="K18" s="655"/>
      <c r="L18" s="655"/>
      <c r="M18" s="655"/>
      <c r="N18" s="655"/>
      <c r="O18" s="655"/>
      <c r="P18" s="655"/>
      <c r="Q18" s="656"/>
      <c r="R18" s="657">
        <v>226275</v>
      </c>
      <c r="S18" s="658"/>
      <c r="T18" s="658"/>
      <c r="U18" s="658"/>
      <c r="V18" s="658"/>
      <c r="W18" s="658"/>
      <c r="X18" s="658"/>
      <c r="Y18" s="659"/>
      <c r="Z18" s="660">
        <v>0.9</v>
      </c>
      <c r="AA18" s="660"/>
      <c r="AB18" s="660"/>
      <c r="AC18" s="660"/>
      <c r="AD18" s="661">
        <v>226275</v>
      </c>
      <c r="AE18" s="661"/>
      <c r="AF18" s="661"/>
      <c r="AG18" s="661"/>
      <c r="AH18" s="661"/>
      <c r="AI18" s="661"/>
      <c r="AJ18" s="661"/>
      <c r="AK18" s="661"/>
      <c r="AL18" s="662">
        <v>1.8999999761581421</v>
      </c>
      <c r="AM18" s="663"/>
      <c r="AN18" s="663"/>
      <c r="AO18" s="664"/>
      <c r="AP18" s="654" t="s">
        <v>273</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274</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2">
      <c r="B19" s="654" t="s">
        <v>275</v>
      </c>
      <c r="C19" s="655"/>
      <c r="D19" s="655"/>
      <c r="E19" s="655"/>
      <c r="F19" s="655"/>
      <c r="G19" s="655"/>
      <c r="H19" s="655"/>
      <c r="I19" s="655"/>
      <c r="J19" s="655"/>
      <c r="K19" s="655"/>
      <c r="L19" s="655"/>
      <c r="M19" s="655"/>
      <c r="N19" s="655"/>
      <c r="O19" s="655"/>
      <c r="P19" s="655"/>
      <c r="Q19" s="656"/>
      <c r="R19" s="657">
        <v>49194</v>
      </c>
      <c r="S19" s="658"/>
      <c r="T19" s="658"/>
      <c r="U19" s="658"/>
      <c r="V19" s="658"/>
      <c r="W19" s="658"/>
      <c r="X19" s="658"/>
      <c r="Y19" s="659"/>
      <c r="Z19" s="660">
        <v>0.2</v>
      </c>
      <c r="AA19" s="660"/>
      <c r="AB19" s="660"/>
      <c r="AC19" s="660"/>
      <c r="AD19" s="661">
        <v>49194</v>
      </c>
      <c r="AE19" s="661"/>
      <c r="AF19" s="661"/>
      <c r="AG19" s="661"/>
      <c r="AH19" s="661"/>
      <c r="AI19" s="661"/>
      <c r="AJ19" s="661"/>
      <c r="AK19" s="661"/>
      <c r="AL19" s="662">
        <v>0.4</v>
      </c>
      <c r="AM19" s="663"/>
      <c r="AN19" s="663"/>
      <c r="AO19" s="664"/>
      <c r="AP19" s="654" t="s">
        <v>276</v>
      </c>
      <c r="AQ19" s="655"/>
      <c r="AR19" s="655"/>
      <c r="AS19" s="655"/>
      <c r="AT19" s="655"/>
      <c r="AU19" s="655"/>
      <c r="AV19" s="655"/>
      <c r="AW19" s="655"/>
      <c r="AX19" s="655"/>
      <c r="AY19" s="655"/>
      <c r="AZ19" s="655"/>
      <c r="BA19" s="655"/>
      <c r="BB19" s="655"/>
      <c r="BC19" s="655"/>
      <c r="BD19" s="655"/>
      <c r="BE19" s="655"/>
      <c r="BF19" s="656"/>
      <c r="BG19" s="657">
        <v>50795</v>
      </c>
      <c r="BH19" s="658"/>
      <c r="BI19" s="658"/>
      <c r="BJ19" s="658"/>
      <c r="BK19" s="658"/>
      <c r="BL19" s="658"/>
      <c r="BM19" s="658"/>
      <c r="BN19" s="659"/>
      <c r="BO19" s="660">
        <v>0.8</v>
      </c>
      <c r="BP19" s="660"/>
      <c r="BQ19" s="660"/>
      <c r="BR19" s="660"/>
      <c r="BS19" s="661" t="s">
        <v>129</v>
      </c>
      <c r="BT19" s="661"/>
      <c r="BU19" s="661"/>
      <c r="BV19" s="661"/>
      <c r="BW19" s="661"/>
      <c r="BX19" s="661"/>
      <c r="BY19" s="661"/>
      <c r="BZ19" s="661"/>
      <c r="CA19" s="661"/>
      <c r="CB19" s="665"/>
      <c r="CD19" s="654" t="s">
        <v>277</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2">
      <c r="B20" s="654" t="s">
        <v>278</v>
      </c>
      <c r="C20" s="655"/>
      <c r="D20" s="655"/>
      <c r="E20" s="655"/>
      <c r="F20" s="655"/>
      <c r="G20" s="655"/>
      <c r="H20" s="655"/>
      <c r="I20" s="655"/>
      <c r="J20" s="655"/>
      <c r="K20" s="655"/>
      <c r="L20" s="655"/>
      <c r="M20" s="655"/>
      <c r="N20" s="655"/>
      <c r="O20" s="655"/>
      <c r="P20" s="655"/>
      <c r="Q20" s="656"/>
      <c r="R20" s="657">
        <v>6976</v>
      </c>
      <c r="S20" s="658"/>
      <c r="T20" s="658"/>
      <c r="U20" s="658"/>
      <c r="V20" s="658"/>
      <c r="W20" s="658"/>
      <c r="X20" s="658"/>
      <c r="Y20" s="659"/>
      <c r="Z20" s="660">
        <v>0</v>
      </c>
      <c r="AA20" s="660"/>
      <c r="AB20" s="660"/>
      <c r="AC20" s="660"/>
      <c r="AD20" s="661">
        <v>6976</v>
      </c>
      <c r="AE20" s="661"/>
      <c r="AF20" s="661"/>
      <c r="AG20" s="661"/>
      <c r="AH20" s="661"/>
      <c r="AI20" s="661"/>
      <c r="AJ20" s="661"/>
      <c r="AK20" s="661"/>
      <c r="AL20" s="662">
        <v>0.1</v>
      </c>
      <c r="AM20" s="663"/>
      <c r="AN20" s="663"/>
      <c r="AO20" s="664"/>
      <c r="AP20" s="654" t="s">
        <v>279</v>
      </c>
      <c r="AQ20" s="655"/>
      <c r="AR20" s="655"/>
      <c r="AS20" s="655"/>
      <c r="AT20" s="655"/>
      <c r="AU20" s="655"/>
      <c r="AV20" s="655"/>
      <c r="AW20" s="655"/>
      <c r="AX20" s="655"/>
      <c r="AY20" s="655"/>
      <c r="AZ20" s="655"/>
      <c r="BA20" s="655"/>
      <c r="BB20" s="655"/>
      <c r="BC20" s="655"/>
      <c r="BD20" s="655"/>
      <c r="BE20" s="655"/>
      <c r="BF20" s="656"/>
      <c r="BG20" s="657">
        <v>50795</v>
      </c>
      <c r="BH20" s="658"/>
      <c r="BI20" s="658"/>
      <c r="BJ20" s="658"/>
      <c r="BK20" s="658"/>
      <c r="BL20" s="658"/>
      <c r="BM20" s="658"/>
      <c r="BN20" s="659"/>
      <c r="BO20" s="660">
        <v>0.8</v>
      </c>
      <c r="BP20" s="660"/>
      <c r="BQ20" s="660"/>
      <c r="BR20" s="660"/>
      <c r="BS20" s="661" t="s">
        <v>129</v>
      </c>
      <c r="BT20" s="661"/>
      <c r="BU20" s="661"/>
      <c r="BV20" s="661"/>
      <c r="BW20" s="661"/>
      <c r="BX20" s="661"/>
      <c r="BY20" s="661"/>
      <c r="BZ20" s="661"/>
      <c r="CA20" s="661"/>
      <c r="CB20" s="665"/>
      <c r="CD20" s="654" t="s">
        <v>280</v>
      </c>
      <c r="CE20" s="655"/>
      <c r="CF20" s="655"/>
      <c r="CG20" s="655"/>
      <c r="CH20" s="655"/>
      <c r="CI20" s="655"/>
      <c r="CJ20" s="655"/>
      <c r="CK20" s="655"/>
      <c r="CL20" s="655"/>
      <c r="CM20" s="655"/>
      <c r="CN20" s="655"/>
      <c r="CO20" s="655"/>
      <c r="CP20" s="655"/>
      <c r="CQ20" s="656"/>
      <c r="CR20" s="657">
        <v>25127772</v>
      </c>
      <c r="CS20" s="658"/>
      <c r="CT20" s="658"/>
      <c r="CU20" s="658"/>
      <c r="CV20" s="658"/>
      <c r="CW20" s="658"/>
      <c r="CX20" s="658"/>
      <c r="CY20" s="659"/>
      <c r="CZ20" s="660">
        <v>100</v>
      </c>
      <c r="DA20" s="660"/>
      <c r="DB20" s="660"/>
      <c r="DC20" s="660"/>
      <c r="DD20" s="666">
        <v>2387590</v>
      </c>
      <c r="DE20" s="658"/>
      <c r="DF20" s="658"/>
      <c r="DG20" s="658"/>
      <c r="DH20" s="658"/>
      <c r="DI20" s="658"/>
      <c r="DJ20" s="658"/>
      <c r="DK20" s="658"/>
      <c r="DL20" s="658"/>
      <c r="DM20" s="658"/>
      <c r="DN20" s="658"/>
      <c r="DO20" s="658"/>
      <c r="DP20" s="659"/>
      <c r="DQ20" s="666">
        <v>14220873</v>
      </c>
      <c r="DR20" s="658"/>
      <c r="DS20" s="658"/>
      <c r="DT20" s="658"/>
      <c r="DU20" s="658"/>
      <c r="DV20" s="658"/>
      <c r="DW20" s="658"/>
      <c r="DX20" s="658"/>
      <c r="DY20" s="658"/>
      <c r="DZ20" s="658"/>
      <c r="EA20" s="658"/>
      <c r="EB20" s="658"/>
      <c r="EC20" s="667"/>
    </row>
    <row r="21" spans="2:133" ht="11.25" customHeight="1" x14ac:dyDescent="0.2">
      <c r="B21" s="654" t="s">
        <v>281</v>
      </c>
      <c r="C21" s="655"/>
      <c r="D21" s="655"/>
      <c r="E21" s="655"/>
      <c r="F21" s="655"/>
      <c r="G21" s="655"/>
      <c r="H21" s="655"/>
      <c r="I21" s="655"/>
      <c r="J21" s="655"/>
      <c r="K21" s="655"/>
      <c r="L21" s="655"/>
      <c r="M21" s="655"/>
      <c r="N21" s="655"/>
      <c r="O21" s="655"/>
      <c r="P21" s="655"/>
      <c r="Q21" s="656"/>
      <c r="R21" s="657">
        <v>2733</v>
      </c>
      <c r="S21" s="658"/>
      <c r="T21" s="658"/>
      <c r="U21" s="658"/>
      <c r="V21" s="658"/>
      <c r="W21" s="658"/>
      <c r="X21" s="658"/>
      <c r="Y21" s="659"/>
      <c r="Z21" s="660">
        <v>0</v>
      </c>
      <c r="AA21" s="660"/>
      <c r="AB21" s="660"/>
      <c r="AC21" s="660"/>
      <c r="AD21" s="661">
        <v>2733</v>
      </c>
      <c r="AE21" s="661"/>
      <c r="AF21" s="661"/>
      <c r="AG21" s="661"/>
      <c r="AH21" s="661"/>
      <c r="AI21" s="661"/>
      <c r="AJ21" s="661"/>
      <c r="AK21" s="661"/>
      <c r="AL21" s="662">
        <v>0</v>
      </c>
      <c r="AM21" s="663"/>
      <c r="AN21" s="663"/>
      <c r="AO21" s="664"/>
      <c r="AP21" s="654" t="s">
        <v>282</v>
      </c>
      <c r="AQ21" s="670"/>
      <c r="AR21" s="670"/>
      <c r="AS21" s="670"/>
      <c r="AT21" s="670"/>
      <c r="AU21" s="670"/>
      <c r="AV21" s="670"/>
      <c r="AW21" s="670"/>
      <c r="AX21" s="670"/>
      <c r="AY21" s="670"/>
      <c r="AZ21" s="670"/>
      <c r="BA21" s="670"/>
      <c r="BB21" s="670"/>
      <c r="BC21" s="670"/>
      <c r="BD21" s="670"/>
      <c r="BE21" s="670"/>
      <c r="BF21" s="671"/>
      <c r="BG21" s="657">
        <v>50795</v>
      </c>
      <c r="BH21" s="658"/>
      <c r="BI21" s="658"/>
      <c r="BJ21" s="658"/>
      <c r="BK21" s="658"/>
      <c r="BL21" s="658"/>
      <c r="BM21" s="658"/>
      <c r="BN21" s="659"/>
      <c r="BO21" s="660">
        <v>0.8</v>
      </c>
      <c r="BP21" s="660"/>
      <c r="BQ21" s="660"/>
      <c r="BR21" s="660"/>
      <c r="BS21" s="661" t="s">
        <v>129</v>
      </c>
      <c r="BT21" s="661"/>
      <c r="BU21" s="661"/>
      <c r="BV21" s="661"/>
      <c r="BW21" s="661"/>
      <c r="BX21" s="661"/>
      <c r="BY21" s="661"/>
      <c r="BZ21" s="661"/>
      <c r="CA21" s="661"/>
      <c r="CB21" s="665"/>
      <c r="CD21" s="677"/>
      <c r="CE21" s="678"/>
      <c r="CF21" s="678"/>
      <c r="CG21" s="678"/>
      <c r="CH21" s="678"/>
      <c r="CI21" s="678"/>
      <c r="CJ21" s="678"/>
      <c r="CK21" s="678"/>
      <c r="CL21" s="678"/>
      <c r="CM21" s="678"/>
      <c r="CN21" s="678"/>
      <c r="CO21" s="678"/>
      <c r="CP21" s="678"/>
      <c r="CQ21" s="679"/>
      <c r="CR21" s="680"/>
      <c r="CS21" s="673"/>
      <c r="CT21" s="673"/>
      <c r="CU21" s="673"/>
      <c r="CV21" s="673"/>
      <c r="CW21" s="673"/>
      <c r="CX21" s="673"/>
      <c r="CY21" s="681"/>
      <c r="CZ21" s="682"/>
      <c r="DA21" s="682"/>
      <c r="DB21" s="682"/>
      <c r="DC21" s="682"/>
      <c r="DD21" s="672"/>
      <c r="DE21" s="673"/>
      <c r="DF21" s="673"/>
      <c r="DG21" s="673"/>
      <c r="DH21" s="673"/>
      <c r="DI21" s="673"/>
      <c r="DJ21" s="673"/>
      <c r="DK21" s="673"/>
      <c r="DL21" s="673"/>
      <c r="DM21" s="673"/>
      <c r="DN21" s="673"/>
      <c r="DO21" s="673"/>
      <c r="DP21" s="681"/>
      <c r="DQ21" s="672"/>
      <c r="DR21" s="673"/>
      <c r="DS21" s="673"/>
      <c r="DT21" s="673"/>
      <c r="DU21" s="673"/>
      <c r="DV21" s="673"/>
      <c r="DW21" s="673"/>
      <c r="DX21" s="673"/>
      <c r="DY21" s="673"/>
      <c r="DZ21" s="673"/>
      <c r="EA21" s="673"/>
      <c r="EB21" s="673"/>
      <c r="EC21" s="674"/>
    </row>
    <row r="22" spans="2:133" ht="11.25" customHeight="1" x14ac:dyDescent="0.2">
      <c r="B22" s="686" t="s">
        <v>283</v>
      </c>
      <c r="C22" s="687"/>
      <c r="D22" s="687"/>
      <c r="E22" s="687"/>
      <c r="F22" s="687"/>
      <c r="G22" s="687"/>
      <c r="H22" s="687"/>
      <c r="I22" s="687"/>
      <c r="J22" s="687"/>
      <c r="K22" s="687"/>
      <c r="L22" s="687"/>
      <c r="M22" s="687"/>
      <c r="N22" s="687"/>
      <c r="O22" s="687"/>
      <c r="P22" s="687"/>
      <c r="Q22" s="688"/>
      <c r="R22" s="657">
        <v>167372</v>
      </c>
      <c r="S22" s="658"/>
      <c r="T22" s="658"/>
      <c r="U22" s="658"/>
      <c r="V22" s="658"/>
      <c r="W22" s="658"/>
      <c r="X22" s="658"/>
      <c r="Y22" s="659"/>
      <c r="Z22" s="660">
        <v>0.6</v>
      </c>
      <c r="AA22" s="660"/>
      <c r="AB22" s="660"/>
      <c r="AC22" s="660"/>
      <c r="AD22" s="661">
        <v>167372</v>
      </c>
      <c r="AE22" s="661"/>
      <c r="AF22" s="661"/>
      <c r="AG22" s="661"/>
      <c r="AH22" s="661"/>
      <c r="AI22" s="661"/>
      <c r="AJ22" s="661"/>
      <c r="AK22" s="661"/>
      <c r="AL22" s="662">
        <v>1.3999999761581421</v>
      </c>
      <c r="AM22" s="663"/>
      <c r="AN22" s="663"/>
      <c r="AO22" s="664"/>
      <c r="AP22" s="654" t="s">
        <v>284</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285</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286</v>
      </c>
      <c r="C23" s="655"/>
      <c r="D23" s="655"/>
      <c r="E23" s="655"/>
      <c r="F23" s="655"/>
      <c r="G23" s="655"/>
      <c r="H23" s="655"/>
      <c r="I23" s="655"/>
      <c r="J23" s="655"/>
      <c r="K23" s="655"/>
      <c r="L23" s="655"/>
      <c r="M23" s="655"/>
      <c r="N23" s="655"/>
      <c r="O23" s="655"/>
      <c r="P23" s="655"/>
      <c r="Q23" s="656"/>
      <c r="R23" s="657">
        <v>4010526</v>
      </c>
      <c r="S23" s="658"/>
      <c r="T23" s="658"/>
      <c r="U23" s="658"/>
      <c r="V23" s="658"/>
      <c r="W23" s="658"/>
      <c r="X23" s="658"/>
      <c r="Y23" s="659"/>
      <c r="Z23" s="660">
        <v>15.2</v>
      </c>
      <c r="AA23" s="660"/>
      <c r="AB23" s="660"/>
      <c r="AC23" s="660"/>
      <c r="AD23" s="661">
        <v>3629197</v>
      </c>
      <c r="AE23" s="661"/>
      <c r="AF23" s="661"/>
      <c r="AG23" s="661"/>
      <c r="AH23" s="661"/>
      <c r="AI23" s="661"/>
      <c r="AJ23" s="661"/>
      <c r="AK23" s="661"/>
      <c r="AL23" s="662">
        <v>30.1</v>
      </c>
      <c r="AM23" s="663"/>
      <c r="AN23" s="663"/>
      <c r="AO23" s="664"/>
      <c r="AP23" s="654" t="s">
        <v>287</v>
      </c>
      <c r="AQ23" s="670"/>
      <c r="AR23" s="670"/>
      <c r="AS23" s="670"/>
      <c r="AT23" s="670"/>
      <c r="AU23" s="670"/>
      <c r="AV23" s="670"/>
      <c r="AW23" s="670"/>
      <c r="AX23" s="670"/>
      <c r="AY23" s="670"/>
      <c r="AZ23" s="670"/>
      <c r="BA23" s="670"/>
      <c r="BB23" s="670"/>
      <c r="BC23" s="670"/>
      <c r="BD23" s="670"/>
      <c r="BE23" s="670"/>
      <c r="BF23" s="671"/>
      <c r="BG23" s="657" t="s">
        <v>129</v>
      </c>
      <c r="BH23" s="658"/>
      <c r="BI23" s="658"/>
      <c r="BJ23" s="658"/>
      <c r="BK23" s="658"/>
      <c r="BL23" s="658"/>
      <c r="BM23" s="658"/>
      <c r="BN23" s="659"/>
      <c r="BO23" s="660" t="s">
        <v>129</v>
      </c>
      <c r="BP23" s="660"/>
      <c r="BQ23" s="660"/>
      <c r="BR23" s="660"/>
      <c r="BS23" s="661" t="s">
        <v>129</v>
      </c>
      <c r="BT23" s="661"/>
      <c r="BU23" s="661"/>
      <c r="BV23" s="661"/>
      <c r="BW23" s="661"/>
      <c r="BX23" s="661"/>
      <c r="BY23" s="661"/>
      <c r="BZ23" s="661"/>
      <c r="CA23" s="661"/>
      <c r="CB23" s="665"/>
      <c r="CD23" s="639" t="s">
        <v>227</v>
      </c>
      <c r="CE23" s="640"/>
      <c r="CF23" s="640"/>
      <c r="CG23" s="640"/>
      <c r="CH23" s="640"/>
      <c r="CI23" s="640"/>
      <c r="CJ23" s="640"/>
      <c r="CK23" s="640"/>
      <c r="CL23" s="640"/>
      <c r="CM23" s="640"/>
      <c r="CN23" s="640"/>
      <c r="CO23" s="640"/>
      <c r="CP23" s="640"/>
      <c r="CQ23" s="641"/>
      <c r="CR23" s="639" t="s">
        <v>288</v>
      </c>
      <c r="CS23" s="640"/>
      <c r="CT23" s="640"/>
      <c r="CU23" s="640"/>
      <c r="CV23" s="640"/>
      <c r="CW23" s="640"/>
      <c r="CX23" s="640"/>
      <c r="CY23" s="641"/>
      <c r="CZ23" s="639" t="s">
        <v>289</v>
      </c>
      <c r="DA23" s="640"/>
      <c r="DB23" s="640"/>
      <c r="DC23" s="641"/>
      <c r="DD23" s="639" t="s">
        <v>290</v>
      </c>
      <c r="DE23" s="640"/>
      <c r="DF23" s="640"/>
      <c r="DG23" s="640"/>
      <c r="DH23" s="640"/>
      <c r="DI23" s="640"/>
      <c r="DJ23" s="640"/>
      <c r="DK23" s="641"/>
      <c r="DL23" s="683" t="s">
        <v>291</v>
      </c>
      <c r="DM23" s="684"/>
      <c r="DN23" s="684"/>
      <c r="DO23" s="684"/>
      <c r="DP23" s="684"/>
      <c r="DQ23" s="684"/>
      <c r="DR23" s="684"/>
      <c r="DS23" s="684"/>
      <c r="DT23" s="684"/>
      <c r="DU23" s="684"/>
      <c r="DV23" s="685"/>
      <c r="DW23" s="639" t="s">
        <v>292</v>
      </c>
      <c r="DX23" s="640"/>
      <c r="DY23" s="640"/>
      <c r="DZ23" s="640"/>
      <c r="EA23" s="640"/>
      <c r="EB23" s="640"/>
      <c r="EC23" s="641"/>
    </row>
    <row r="24" spans="2:133" ht="11.25" customHeight="1" x14ac:dyDescent="0.2">
      <c r="B24" s="654" t="s">
        <v>293</v>
      </c>
      <c r="C24" s="655"/>
      <c r="D24" s="655"/>
      <c r="E24" s="655"/>
      <c r="F24" s="655"/>
      <c r="G24" s="655"/>
      <c r="H24" s="655"/>
      <c r="I24" s="655"/>
      <c r="J24" s="655"/>
      <c r="K24" s="655"/>
      <c r="L24" s="655"/>
      <c r="M24" s="655"/>
      <c r="N24" s="655"/>
      <c r="O24" s="655"/>
      <c r="P24" s="655"/>
      <c r="Q24" s="656"/>
      <c r="R24" s="657">
        <v>3629197</v>
      </c>
      <c r="S24" s="658"/>
      <c r="T24" s="658"/>
      <c r="U24" s="658"/>
      <c r="V24" s="658"/>
      <c r="W24" s="658"/>
      <c r="X24" s="658"/>
      <c r="Y24" s="659"/>
      <c r="Z24" s="660">
        <v>13.7</v>
      </c>
      <c r="AA24" s="660"/>
      <c r="AB24" s="660"/>
      <c r="AC24" s="660"/>
      <c r="AD24" s="661">
        <v>3629197</v>
      </c>
      <c r="AE24" s="661"/>
      <c r="AF24" s="661"/>
      <c r="AG24" s="661"/>
      <c r="AH24" s="661"/>
      <c r="AI24" s="661"/>
      <c r="AJ24" s="661"/>
      <c r="AK24" s="661"/>
      <c r="AL24" s="662">
        <v>30.1</v>
      </c>
      <c r="AM24" s="663"/>
      <c r="AN24" s="663"/>
      <c r="AO24" s="664"/>
      <c r="AP24" s="654" t="s">
        <v>294</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295</v>
      </c>
      <c r="CE24" s="644"/>
      <c r="CF24" s="644"/>
      <c r="CG24" s="644"/>
      <c r="CH24" s="644"/>
      <c r="CI24" s="644"/>
      <c r="CJ24" s="644"/>
      <c r="CK24" s="644"/>
      <c r="CL24" s="644"/>
      <c r="CM24" s="644"/>
      <c r="CN24" s="644"/>
      <c r="CO24" s="644"/>
      <c r="CP24" s="644"/>
      <c r="CQ24" s="645"/>
      <c r="CR24" s="646">
        <v>10385773</v>
      </c>
      <c r="CS24" s="647"/>
      <c r="CT24" s="647"/>
      <c r="CU24" s="647"/>
      <c r="CV24" s="647"/>
      <c r="CW24" s="647"/>
      <c r="CX24" s="647"/>
      <c r="CY24" s="648"/>
      <c r="CZ24" s="651">
        <v>41.3</v>
      </c>
      <c r="DA24" s="652"/>
      <c r="DB24" s="652"/>
      <c r="DC24" s="668"/>
      <c r="DD24" s="689">
        <v>5846926</v>
      </c>
      <c r="DE24" s="647"/>
      <c r="DF24" s="647"/>
      <c r="DG24" s="647"/>
      <c r="DH24" s="647"/>
      <c r="DI24" s="647"/>
      <c r="DJ24" s="647"/>
      <c r="DK24" s="648"/>
      <c r="DL24" s="689">
        <v>5814135</v>
      </c>
      <c r="DM24" s="647"/>
      <c r="DN24" s="647"/>
      <c r="DO24" s="647"/>
      <c r="DP24" s="647"/>
      <c r="DQ24" s="647"/>
      <c r="DR24" s="647"/>
      <c r="DS24" s="647"/>
      <c r="DT24" s="647"/>
      <c r="DU24" s="647"/>
      <c r="DV24" s="648"/>
      <c r="DW24" s="651">
        <v>44.5</v>
      </c>
      <c r="DX24" s="652"/>
      <c r="DY24" s="652"/>
      <c r="DZ24" s="652"/>
      <c r="EA24" s="652"/>
      <c r="EB24" s="652"/>
      <c r="EC24" s="653"/>
    </row>
    <row r="25" spans="2:133" ht="11.25" customHeight="1" x14ac:dyDescent="0.2">
      <c r="B25" s="654" t="s">
        <v>296</v>
      </c>
      <c r="C25" s="655"/>
      <c r="D25" s="655"/>
      <c r="E25" s="655"/>
      <c r="F25" s="655"/>
      <c r="G25" s="655"/>
      <c r="H25" s="655"/>
      <c r="I25" s="655"/>
      <c r="J25" s="655"/>
      <c r="K25" s="655"/>
      <c r="L25" s="655"/>
      <c r="M25" s="655"/>
      <c r="N25" s="655"/>
      <c r="O25" s="655"/>
      <c r="P25" s="655"/>
      <c r="Q25" s="656"/>
      <c r="R25" s="657">
        <v>381329</v>
      </c>
      <c r="S25" s="658"/>
      <c r="T25" s="658"/>
      <c r="U25" s="658"/>
      <c r="V25" s="658"/>
      <c r="W25" s="658"/>
      <c r="X25" s="658"/>
      <c r="Y25" s="659"/>
      <c r="Z25" s="660">
        <v>1.4</v>
      </c>
      <c r="AA25" s="660"/>
      <c r="AB25" s="660"/>
      <c r="AC25" s="660"/>
      <c r="AD25" s="661" t="s">
        <v>129</v>
      </c>
      <c r="AE25" s="661"/>
      <c r="AF25" s="661"/>
      <c r="AG25" s="661"/>
      <c r="AH25" s="661"/>
      <c r="AI25" s="661"/>
      <c r="AJ25" s="661"/>
      <c r="AK25" s="661"/>
      <c r="AL25" s="662" t="s">
        <v>129</v>
      </c>
      <c r="AM25" s="663"/>
      <c r="AN25" s="663"/>
      <c r="AO25" s="664"/>
      <c r="AP25" s="654" t="s">
        <v>297</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298</v>
      </c>
      <c r="CE25" s="655"/>
      <c r="CF25" s="655"/>
      <c r="CG25" s="655"/>
      <c r="CH25" s="655"/>
      <c r="CI25" s="655"/>
      <c r="CJ25" s="655"/>
      <c r="CK25" s="655"/>
      <c r="CL25" s="655"/>
      <c r="CM25" s="655"/>
      <c r="CN25" s="655"/>
      <c r="CO25" s="655"/>
      <c r="CP25" s="655"/>
      <c r="CQ25" s="656"/>
      <c r="CR25" s="657">
        <v>3287796</v>
      </c>
      <c r="CS25" s="675"/>
      <c r="CT25" s="675"/>
      <c r="CU25" s="675"/>
      <c r="CV25" s="675"/>
      <c r="CW25" s="675"/>
      <c r="CX25" s="675"/>
      <c r="CY25" s="676"/>
      <c r="CZ25" s="662">
        <v>13.1</v>
      </c>
      <c r="DA25" s="690"/>
      <c r="DB25" s="690"/>
      <c r="DC25" s="692"/>
      <c r="DD25" s="666">
        <v>2866008</v>
      </c>
      <c r="DE25" s="675"/>
      <c r="DF25" s="675"/>
      <c r="DG25" s="675"/>
      <c r="DH25" s="675"/>
      <c r="DI25" s="675"/>
      <c r="DJ25" s="675"/>
      <c r="DK25" s="676"/>
      <c r="DL25" s="666">
        <v>2846836</v>
      </c>
      <c r="DM25" s="675"/>
      <c r="DN25" s="675"/>
      <c r="DO25" s="675"/>
      <c r="DP25" s="675"/>
      <c r="DQ25" s="675"/>
      <c r="DR25" s="675"/>
      <c r="DS25" s="675"/>
      <c r="DT25" s="675"/>
      <c r="DU25" s="675"/>
      <c r="DV25" s="676"/>
      <c r="DW25" s="662">
        <v>21.8</v>
      </c>
      <c r="DX25" s="690"/>
      <c r="DY25" s="690"/>
      <c r="DZ25" s="690"/>
      <c r="EA25" s="690"/>
      <c r="EB25" s="690"/>
      <c r="EC25" s="691"/>
    </row>
    <row r="26" spans="2:133" ht="11.25" customHeight="1" x14ac:dyDescent="0.2">
      <c r="B26" s="654" t="s">
        <v>299</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300</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301</v>
      </c>
      <c r="CE26" s="655"/>
      <c r="CF26" s="655"/>
      <c r="CG26" s="655"/>
      <c r="CH26" s="655"/>
      <c r="CI26" s="655"/>
      <c r="CJ26" s="655"/>
      <c r="CK26" s="655"/>
      <c r="CL26" s="655"/>
      <c r="CM26" s="655"/>
      <c r="CN26" s="655"/>
      <c r="CO26" s="655"/>
      <c r="CP26" s="655"/>
      <c r="CQ26" s="656"/>
      <c r="CR26" s="657">
        <v>1996267</v>
      </c>
      <c r="CS26" s="658"/>
      <c r="CT26" s="658"/>
      <c r="CU26" s="658"/>
      <c r="CV26" s="658"/>
      <c r="CW26" s="658"/>
      <c r="CX26" s="658"/>
      <c r="CY26" s="659"/>
      <c r="CZ26" s="662">
        <v>7.9</v>
      </c>
      <c r="DA26" s="690"/>
      <c r="DB26" s="690"/>
      <c r="DC26" s="692"/>
      <c r="DD26" s="666">
        <v>1731877</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90"/>
      <c r="DY26" s="690"/>
      <c r="DZ26" s="690"/>
      <c r="EA26" s="690"/>
      <c r="EB26" s="690"/>
      <c r="EC26" s="691"/>
    </row>
    <row r="27" spans="2:133" ht="11.25" customHeight="1" x14ac:dyDescent="0.2">
      <c r="B27" s="654" t="s">
        <v>302</v>
      </c>
      <c r="C27" s="655"/>
      <c r="D27" s="655"/>
      <c r="E27" s="655"/>
      <c r="F27" s="655"/>
      <c r="G27" s="655"/>
      <c r="H27" s="655"/>
      <c r="I27" s="655"/>
      <c r="J27" s="655"/>
      <c r="K27" s="655"/>
      <c r="L27" s="655"/>
      <c r="M27" s="655"/>
      <c r="N27" s="655"/>
      <c r="O27" s="655"/>
      <c r="P27" s="655"/>
      <c r="Q27" s="656"/>
      <c r="R27" s="657">
        <v>12332683</v>
      </c>
      <c r="S27" s="658"/>
      <c r="T27" s="658"/>
      <c r="U27" s="658"/>
      <c r="V27" s="658"/>
      <c r="W27" s="658"/>
      <c r="X27" s="658"/>
      <c r="Y27" s="659"/>
      <c r="Z27" s="660">
        <v>46.7</v>
      </c>
      <c r="AA27" s="660"/>
      <c r="AB27" s="660"/>
      <c r="AC27" s="660"/>
      <c r="AD27" s="661">
        <v>11951354</v>
      </c>
      <c r="AE27" s="661"/>
      <c r="AF27" s="661"/>
      <c r="AG27" s="661"/>
      <c r="AH27" s="661"/>
      <c r="AI27" s="661"/>
      <c r="AJ27" s="661"/>
      <c r="AK27" s="661"/>
      <c r="AL27" s="662">
        <v>99.199996948242188</v>
      </c>
      <c r="AM27" s="663"/>
      <c r="AN27" s="663"/>
      <c r="AO27" s="664"/>
      <c r="AP27" s="654" t="s">
        <v>303</v>
      </c>
      <c r="AQ27" s="655"/>
      <c r="AR27" s="655"/>
      <c r="AS27" s="655"/>
      <c r="AT27" s="655"/>
      <c r="AU27" s="655"/>
      <c r="AV27" s="655"/>
      <c r="AW27" s="655"/>
      <c r="AX27" s="655"/>
      <c r="AY27" s="655"/>
      <c r="AZ27" s="655"/>
      <c r="BA27" s="655"/>
      <c r="BB27" s="655"/>
      <c r="BC27" s="655"/>
      <c r="BD27" s="655"/>
      <c r="BE27" s="655"/>
      <c r="BF27" s="656"/>
      <c r="BG27" s="657">
        <v>6479764</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304</v>
      </c>
      <c r="CE27" s="655"/>
      <c r="CF27" s="655"/>
      <c r="CG27" s="655"/>
      <c r="CH27" s="655"/>
      <c r="CI27" s="655"/>
      <c r="CJ27" s="655"/>
      <c r="CK27" s="655"/>
      <c r="CL27" s="655"/>
      <c r="CM27" s="655"/>
      <c r="CN27" s="655"/>
      <c r="CO27" s="655"/>
      <c r="CP27" s="655"/>
      <c r="CQ27" s="656"/>
      <c r="CR27" s="657">
        <v>5093936</v>
      </c>
      <c r="CS27" s="675"/>
      <c r="CT27" s="675"/>
      <c r="CU27" s="675"/>
      <c r="CV27" s="675"/>
      <c r="CW27" s="675"/>
      <c r="CX27" s="675"/>
      <c r="CY27" s="676"/>
      <c r="CZ27" s="662">
        <v>20.3</v>
      </c>
      <c r="DA27" s="690"/>
      <c r="DB27" s="690"/>
      <c r="DC27" s="692"/>
      <c r="DD27" s="666">
        <v>996801</v>
      </c>
      <c r="DE27" s="675"/>
      <c r="DF27" s="675"/>
      <c r="DG27" s="675"/>
      <c r="DH27" s="675"/>
      <c r="DI27" s="675"/>
      <c r="DJ27" s="675"/>
      <c r="DK27" s="676"/>
      <c r="DL27" s="666">
        <v>983182</v>
      </c>
      <c r="DM27" s="675"/>
      <c r="DN27" s="675"/>
      <c r="DO27" s="675"/>
      <c r="DP27" s="675"/>
      <c r="DQ27" s="675"/>
      <c r="DR27" s="675"/>
      <c r="DS27" s="675"/>
      <c r="DT27" s="675"/>
      <c r="DU27" s="675"/>
      <c r="DV27" s="676"/>
      <c r="DW27" s="662">
        <v>7.5</v>
      </c>
      <c r="DX27" s="690"/>
      <c r="DY27" s="690"/>
      <c r="DZ27" s="690"/>
      <c r="EA27" s="690"/>
      <c r="EB27" s="690"/>
      <c r="EC27" s="691"/>
    </row>
    <row r="28" spans="2:133" ht="11.25" customHeight="1" x14ac:dyDescent="0.2">
      <c r="B28" s="654" t="s">
        <v>305</v>
      </c>
      <c r="C28" s="655"/>
      <c r="D28" s="655"/>
      <c r="E28" s="655"/>
      <c r="F28" s="655"/>
      <c r="G28" s="655"/>
      <c r="H28" s="655"/>
      <c r="I28" s="655"/>
      <c r="J28" s="655"/>
      <c r="K28" s="655"/>
      <c r="L28" s="655"/>
      <c r="M28" s="655"/>
      <c r="N28" s="655"/>
      <c r="O28" s="655"/>
      <c r="P28" s="655"/>
      <c r="Q28" s="656"/>
      <c r="R28" s="657">
        <v>11153</v>
      </c>
      <c r="S28" s="658"/>
      <c r="T28" s="658"/>
      <c r="U28" s="658"/>
      <c r="V28" s="658"/>
      <c r="W28" s="658"/>
      <c r="X28" s="658"/>
      <c r="Y28" s="659"/>
      <c r="Z28" s="660">
        <v>0</v>
      </c>
      <c r="AA28" s="660"/>
      <c r="AB28" s="660"/>
      <c r="AC28" s="660"/>
      <c r="AD28" s="661">
        <v>11153</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306</v>
      </c>
      <c r="CE28" s="655"/>
      <c r="CF28" s="655"/>
      <c r="CG28" s="655"/>
      <c r="CH28" s="655"/>
      <c r="CI28" s="655"/>
      <c r="CJ28" s="655"/>
      <c r="CK28" s="655"/>
      <c r="CL28" s="655"/>
      <c r="CM28" s="655"/>
      <c r="CN28" s="655"/>
      <c r="CO28" s="655"/>
      <c r="CP28" s="655"/>
      <c r="CQ28" s="656"/>
      <c r="CR28" s="657">
        <v>2004041</v>
      </c>
      <c r="CS28" s="658"/>
      <c r="CT28" s="658"/>
      <c r="CU28" s="658"/>
      <c r="CV28" s="658"/>
      <c r="CW28" s="658"/>
      <c r="CX28" s="658"/>
      <c r="CY28" s="659"/>
      <c r="CZ28" s="662">
        <v>8</v>
      </c>
      <c r="DA28" s="690"/>
      <c r="DB28" s="690"/>
      <c r="DC28" s="692"/>
      <c r="DD28" s="666">
        <v>1984117</v>
      </c>
      <c r="DE28" s="658"/>
      <c r="DF28" s="658"/>
      <c r="DG28" s="658"/>
      <c r="DH28" s="658"/>
      <c r="DI28" s="658"/>
      <c r="DJ28" s="658"/>
      <c r="DK28" s="659"/>
      <c r="DL28" s="666">
        <v>1984117</v>
      </c>
      <c r="DM28" s="658"/>
      <c r="DN28" s="658"/>
      <c r="DO28" s="658"/>
      <c r="DP28" s="658"/>
      <c r="DQ28" s="658"/>
      <c r="DR28" s="658"/>
      <c r="DS28" s="658"/>
      <c r="DT28" s="658"/>
      <c r="DU28" s="658"/>
      <c r="DV28" s="659"/>
      <c r="DW28" s="662">
        <v>15.2</v>
      </c>
      <c r="DX28" s="690"/>
      <c r="DY28" s="690"/>
      <c r="DZ28" s="690"/>
      <c r="EA28" s="690"/>
      <c r="EB28" s="690"/>
      <c r="EC28" s="691"/>
    </row>
    <row r="29" spans="2:133" ht="11.25" customHeight="1" x14ac:dyDescent="0.2">
      <c r="B29" s="654" t="s">
        <v>307</v>
      </c>
      <c r="C29" s="655"/>
      <c r="D29" s="655"/>
      <c r="E29" s="655"/>
      <c r="F29" s="655"/>
      <c r="G29" s="655"/>
      <c r="H29" s="655"/>
      <c r="I29" s="655"/>
      <c r="J29" s="655"/>
      <c r="K29" s="655"/>
      <c r="L29" s="655"/>
      <c r="M29" s="655"/>
      <c r="N29" s="655"/>
      <c r="O29" s="655"/>
      <c r="P29" s="655"/>
      <c r="Q29" s="656"/>
      <c r="R29" s="657">
        <v>382930</v>
      </c>
      <c r="S29" s="658"/>
      <c r="T29" s="658"/>
      <c r="U29" s="658"/>
      <c r="V29" s="658"/>
      <c r="W29" s="658"/>
      <c r="X29" s="658"/>
      <c r="Y29" s="659"/>
      <c r="Z29" s="660">
        <v>1.4</v>
      </c>
      <c r="AA29" s="660"/>
      <c r="AB29" s="660"/>
      <c r="AC29" s="660"/>
      <c r="AD29" s="661" t="s">
        <v>129</v>
      </c>
      <c r="AE29" s="661"/>
      <c r="AF29" s="661"/>
      <c r="AG29" s="661"/>
      <c r="AH29" s="661"/>
      <c r="AI29" s="661"/>
      <c r="AJ29" s="661"/>
      <c r="AK29" s="661"/>
      <c r="AL29" s="662" t="s">
        <v>129</v>
      </c>
      <c r="AM29" s="663"/>
      <c r="AN29" s="663"/>
      <c r="AO29" s="664"/>
      <c r="AP29" s="677"/>
      <c r="AQ29" s="678"/>
      <c r="AR29" s="678"/>
      <c r="AS29" s="678"/>
      <c r="AT29" s="678"/>
      <c r="AU29" s="678"/>
      <c r="AV29" s="678"/>
      <c r="AW29" s="678"/>
      <c r="AX29" s="678"/>
      <c r="AY29" s="678"/>
      <c r="AZ29" s="678"/>
      <c r="BA29" s="678"/>
      <c r="BB29" s="678"/>
      <c r="BC29" s="678"/>
      <c r="BD29" s="678"/>
      <c r="BE29" s="678"/>
      <c r="BF29" s="679"/>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308</v>
      </c>
      <c r="CE29" s="696"/>
      <c r="CF29" s="654" t="s">
        <v>70</v>
      </c>
      <c r="CG29" s="655"/>
      <c r="CH29" s="655"/>
      <c r="CI29" s="655"/>
      <c r="CJ29" s="655"/>
      <c r="CK29" s="655"/>
      <c r="CL29" s="655"/>
      <c r="CM29" s="655"/>
      <c r="CN29" s="655"/>
      <c r="CO29" s="655"/>
      <c r="CP29" s="655"/>
      <c r="CQ29" s="656"/>
      <c r="CR29" s="657">
        <v>2004041</v>
      </c>
      <c r="CS29" s="675"/>
      <c r="CT29" s="675"/>
      <c r="CU29" s="675"/>
      <c r="CV29" s="675"/>
      <c r="CW29" s="675"/>
      <c r="CX29" s="675"/>
      <c r="CY29" s="676"/>
      <c r="CZ29" s="662">
        <v>8</v>
      </c>
      <c r="DA29" s="690"/>
      <c r="DB29" s="690"/>
      <c r="DC29" s="692"/>
      <c r="DD29" s="666">
        <v>1984117</v>
      </c>
      <c r="DE29" s="675"/>
      <c r="DF29" s="675"/>
      <c r="DG29" s="675"/>
      <c r="DH29" s="675"/>
      <c r="DI29" s="675"/>
      <c r="DJ29" s="675"/>
      <c r="DK29" s="676"/>
      <c r="DL29" s="666">
        <v>1984117</v>
      </c>
      <c r="DM29" s="675"/>
      <c r="DN29" s="675"/>
      <c r="DO29" s="675"/>
      <c r="DP29" s="675"/>
      <c r="DQ29" s="675"/>
      <c r="DR29" s="675"/>
      <c r="DS29" s="675"/>
      <c r="DT29" s="675"/>
      <c r="DU29" s="675"/>
      <c r="DV29" s="676"/>
      <c r="DW29" s="662">
        <v>15.2</v>
      </c>
      <c r="DX29" s="690"/>
      <c r="DY29" s="690"/>
      <c r="DZ29" s="690"/>
      <c r="EA29" s="690"/>
      <c r="EB29" s="690"/>
      <c r="EC29" s="691"/>
    </row>
    <row r="30" spans="2:133" ht="11.25" customHeight="1" x14ac:dyDescent="0.2">
      <c r="B30" s="654" t="s">
        <v>309</v>
      </c>
      <c r="C30" s="655"/>
      <c r="D30" s="655"/>
      <c r="E30" s="655"/>
      <c r="F30" s="655"/>
      <c r="G30" s="655"/>
      <c r="H30" s="655"/>
      <c r="I30" s="655"/>
      <c r="J30" s="655"/>
      <c r="K30" s="655"/>
      <c r="L30" s="655"/>
      <c r="M30" s="655"/>
      <c r="N30" s="655"/>
      <c r="O30" s="655"/>
      <c r="P30" s="655"/>
      <c r="Q30" s="656"/>
      <c r="R30" s="657">
        <v>154473</v>
      </c>
      <c r="S30" s="658"/>
      <c r="T30" s="658"/>
      <c r="U30" s="658"/>
      <c r="V30" s="658"/>
      <c r="W30" s="658"/>
      <c r="X30" s="658"/>
      <c r="Y30" s="659"/>
      <c r="Z30" s="660">
        <v>0.6</v>
      </c>
      <c r="AA30" s="660"/>
      <c r="AB30" s="660"/>
      <c r="AC30" s="660"/>
      <c r="AD30" s="661">
        <v>27807</v>
      </c>
      <c r="AE30" s="661"/>
      <c r="AF30" s="661"/>
      <c r="AG30" s="661"/>
      <c r="AH30" s="661"/>
      <c r="AI30" s="661"/>
      <c r="AJ30" s="661"/>
      <c r="AK30" s="661"/>
      <c r="AL30" s="662">
        <v>0.2</v>
      </c>
      <c r="AM30" s="663"/>
      <c r="AN30" s="663"/>
      <c r="AO30" s="664"/>
      <c r="AP30" s="639" t="s">
        <v>227</v>
      </c>
      <c r="AQ30" s="640"/>
      <c r="AR30" s="640"/>
      <c r="AS30" s="640"/>
      <c r="AT30" s="640"/>
      <c r="AU30" s="640"/>
      <c r="AV30" s="640"/>
      <c r="AW30" s="640"/>
      <c r="AX30" s="640"/>
      <c r="AY30" s="640"/>
      <c r="AZ30" s="640"/>
      <c r="BA30" s="640"/>
      <c r="BB30" s="640"/>
      <c r="BC30" s="640"/>
      <c r="BD30" s="640"/>
      <c r="BE30" s="640"/>
      <c r="BF30" s="641"/>
      <c r="BG30" s="639" t="s">
        <v>310</v>
      </c>
      <c r="BH30" s="693"/>
      <c r="BI30" s="693"/>
      <c r="BJ30" s="693"/>
      <c r="BK30" s="693"/>
      <c r="BL30" s="693"/>
      <c r="BM30" s="693"/>
      <c r="BN30" s="693"/>
      <c r="BO30" s="693"/>
      <c r="BP30" s="693"/>
      <c r="BQ30" s="694"/>
      <c r="BR30" s="639" t="s">
        <v>311</v>
      </c>
      <c r="BS30" s="693"/>
      <c r="BT30" s="693"/>
      <c r="BU30" s="693"/>
      <c r="BV30" s="693"/>
      <c r="BW30" s="693"/>
      <c r="BX30" s="693"/>
      <c r="BY30" s="693"/>
      <c r="BZ30" s="693"/>
      <c r="CA30" s="693"/>
      <c r="CB30" s="694"/>
      <c r="CD30" s="697"/>
      <c r="CE30" s="698"/>
      <c r="CF30" s="654" t="s">
        <v>312</v>
      </c>
      <c r="CG30" s="655"/>
      <c r="CH30" s="655"/>
      <c r="CI30" s="655"/>
      <c r="CJ30" s="655"/>
      <c r="CK30" s="655"/>
      <c r="CL30" s="655"/>
      <c r="CM30" s="655"/>
      <c r="CN30" s="655"/>
      <c r="CO30" s="655"/>
      <c r="CP30" s="655"/>
      <c r="CQ30" s="656"/>
      <c r="CR30" s="657">
        <v>1910026</v>
      </c>
      <c r="CS30" s="658"/>
      <c r="CT30" s="658"/>
      <c r="CU30" s="658"/>
      <c r="CV30" s="658"/>
      <c r="CW30" s="658"/>
      <c r="CX30" s="658"/>
      <c r="CY30" s="659"/>
      <c r="CZ30" s="662">
        <v>7.6</v>
      </c>
      <c r="DA30" s="690"/>
      <c r="DB30" s="690"/>
      <c r="DC30" s="692"/>
      <c r="DD30" s="666">
        <v>1890102</v>
      </c>
      <c r="DE30" s="658"/>
      <c r="DF30" s="658"/>
      <c r="DG30" s="658"/>
      <c r="DH30" s="658"/>
      <c r="DI30" s="658"/>
      <c r="DJ30" s="658"/>
      <c r="DK30" s="659"/>
      <c r="DL30" s="666">
        <v>1890102</v>
      </c>
      <c r="DM30" s="658"/>
      <c r="DN30" s="658"/>
      <c r="DO30" s="658"/>
      <c r="DP30" s="658"/>
      <c r="DQ30" s="658"/>
      <c r="DR30" s="658"/>
      <c r="DS30" s="658"/>
      <c r="DT30" s="658"/>
      <c r="DU30" s="658"/>
      <c r="DV30" s="659"/>
      <c r="DW30" s="662">
        <v>14.5</v>
      </c>
      <c r="DX30" s="690"/>
      <c r="DY30" s="690"/>
      <c r="DZ30" s="690"/>
      <c r="EA30" s="690"/>
      <c r="EB30" s="690"/>
      <c r="EC30" s="691"/>
    </row>
    <row r="31" spans="2:133" ht="11.25" customHeight="1" x14ac:dyDescent="0.2">
      <c r="B31" s="654" t="s">
        <v>313</v>
      </c>
      <c r="C31" s="655"/>
      <c r="D31" s="655"/>
      <c r="E31" s="655"/>
      <c r="F31" s="655"/>
      <c r="G31" s="655"/>
      <c r="H31" s="655"/>
      <c r="I31" s="655"/>
      <c r="J31" s="655"/>
      <c r="K31" s="655"/>
      <c r="L31" s="655"/>
      <c r="M31" s="655"/>
      <c r="N31" s="655"/>
      <c r="O31" s="655"/>
      <c r="P31" s="655"/>
      <c r="Q31" s="656"/>
      <c r="R31" s="657">
        <v>63874</v>
      </c>
      <c r="S31" s="658"/>
      <c r="T31" s="658"/>
      <c r="U31" s="658"/>
      <c r="V31" s="658"/>
      <c r="W31" s="658"/>
      <c r="X31" s="658"/>
      <c r="Y31" s="659"/>
      <c r="Z31" s="660">
        <v>0.2</v>
      </c>
      <c r="AA31" s="660"/>
      <c r="AB31" s="660"/>
      <c r="AC31" s="660"/>
      <c r="AD31" s="661" t="s">
        <v>129</v>
      </c>
      <c r="AE31" s="661"/>
      <c r="AF31" s="661"/>
      <c r="AG31" s="661"/>
      <c r="AH31" s="661"/>
      <c r="AI31" s="661"/>
      <c r="AJ31" s="661"/>
      <c r="AK31" s="661"/>
      <c r="AL31" s="662" t="s">
        <v>129</v>
      </c>
      <c r="AM31" s="663"/>
      <c r="AN31" s="663"/>
      <c r="AO31" s="664"/>
      <c r="AP31" s="705" t="s">
        <v>314</v>
      </c>
      <c r="AQ31" s="706"/>
      <c r="AR31" s="706"/>
      <c r="AS31" s="706"/>
      <c r="AT31" s="711" t="s">
        <v>315</v>
      </c>
      <c r="AU31" s="356"/>
      <c r="AV31" s="356"/>
      <c r="AW31" s="356"/>
      <c r="AX31" s="643" t="s">
        <v>191</v>
      </c>
      <c r="AY31" s="644"/>
      <c r="AZ31" s="644"/>
      <c r="BA31" s="644"/>
      <c r="BB31" s="644"/>
      <c r="BC31" s="644"/>
      <c r="BD31" s="644"/>
      <c r="BE31" s="644"/>
      <c r="BF31" s="645"/>
      <c r="BG31" s="704">
        <v>98.6</v>
      </c>
      <c r="BH31" s="701"/>
      <c r="BI31" s="701"/>
      <c r="BJ31" s="701"/>
      <c r="BK31" s="701"/>
      <c r="BL31" s="701"/>
      <c r="BM31" s="652">
        <v>96.3</v>
      </c>
      <c r="BN31" s="701"/>
      <c r="BO31" s="701"/>
      <c r="BP31" s="701"/>
      <c r="BQ31" s="702"/>
      <c r="BR31" s="704">
        <v>97.9</v>
      </c>
      <c r="BS31" s="701"/>
      <c r="BT31" s="701"/>
      <c r="BU31" s="701"/>
      <c r="BV31" s="701"/>
      <c r="BW31" s="701"/>
      <c r="BX31" s="652">
        <v>95.7</v>
      </c>
      <c r="BY31" s="701"/>
      <c r="BZ31" s="701"/>
      <c r="CA31" s="701"/>
      <c r="CB31" s="702"/>
      <c r="CD31" s="697"/>
      <c r="CE31" s="698"/>
      <c r="CF31" s="654" t="s">
        <v>316</v>
      </c>
      <c r="CG31" s="655"/>
      <c r="CH31" s="655"/>
      <c r="CI31" s="655"/>
      <c r="CJ31" s="655"/>
      <c r="CK31" s="655"/>
      <c r="CL31" s="655"/>
      <c r="CM31" s="655"/>
      <c r="CN31" s="655"/>
      <c r="CO31" s="655"/>
      <c r="CP31" s="655"/>
      <c r="CQ31" s="656"/>
      <c r="CR31" s="657">
        <v>94015</v>
      </c>
      <c r="CS31" s="675"/>
      <c r="CT31" s="675"/>
      <c r="CU31" s="675"/>
      <c r="CV31" s="675"/>
      <c r="CW31" s="675"/>
      <c r="CX31" s="675"/>
      <c r="CY31" s="676"/>
      <c r="CZ31" s="662">
        <v>0.4</v>
      </c>
      <c r="DA31" s="690"/>
      <c r="DB31" s="690"/>
      <c r="DC31" s="692"/>
      <c r="DD31" s="666">
        <v>94015</v>
      </c>
      <c r="DE31" s="675"/>
      <c r="DF31" s="675"/>
      <c r="DG31" s="675"/>
      <c r="DH31" s="675"/>
      <c r="DI31" s="675"/>
      <c r="DJ31" s="675"/>
      <c r="DK31" s="676"/>
      <c r="DL31" s="666">
        <v>94015</v>
      </c>
      <c r="DM31" s="675"/>
      <c r="DN31" s="675"/>
      <c r="DO31" s="675"/>
      <c r="DP31" s="675"/>
      <c r="DQ31" s="675"/>
      <c r="DR31" s="675"/>
      <c r="DS31" s="675"/>
      <c r="DT31" s="675"/>
      <c r="DU31" s="675"/>
      <c r="DV31" s="676"/>
      <c r="DW31" s="662">
        <v>0.7</v>
      </c>
      <c r="DX31" s="690"/>
      <c r="DY31" s="690"/>
      <c r="DZ31" s="690"/>
      <c r="EA31" s="690"/>
      <c r="EB31" s="690"/>
      <c r="EC31" s="691"/>
    </row>
    <row r="32" spans="2:133" ht="11.25" customHeight="1" x14ac:dyDescent="0.2">
      <c r="B32" s="654" t="s">
        <v>317</v>
      </c>
      <c r="C32" s="655"/>
      <c r="D32" s="655"/>
      <c r="E32" s="655"/>
      <c r="F32" s="655"/>
      <c r="G32" s="655"/>
      <c r="H32" s="655"/>
      <c r="I32" s="655"/>
      <c r="J32" s="655"/>
      <c r="K32" s="655"/>
      <c r="L32" s="655"/>
      <c r="M32" s="655"/>
      <c r="N32" s="655"/>
      <c r="O32" s="655"/>
      <c r="P32" s="655"/>
      <c r="Q32" s="656"/>
      <c r="R32" s="657">
        <v>4567359</v>
      </c>
      <c r="S32" s="658"/>
      <c r="T32" s="658"/>
      <c r="U32" s="658"/>
      <c r="V32" s="658"/>
      <c r="W32" s="658"/>
      <c r="X32" s="658"/>
      <c r="Y32" s="659"/>
      <c r="Z32" s="660">
        <v>17.3</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211" t="s">
        <v>318</v>
      </c>
      <c r="AX32" s="654" t="s">
        <v>319</v>
      </c>
      <c r="AY32" s="655"/>
      <c r="AZ32" s="655"/>
      <c r="BA32" s="655"/>
      <c r="BB32" s="655"/>
      <c r="BC32" s="655"/>
      <c r="BD32" s="655"/>
      <c r="BE32" s="655"/>
      <c r="BF32" s="656"/>
      <c r="BG32" s="714">
        <v>98.8</v>
      </c>
      <c r="BH32" s="675"/>
      <c r="BI32" s="675"/>
      <c r="BJ32" s="675"/>
      <c r="BK32" s="675"/>
      <c r="BL32" s="675"/>
      <c r="BM32" s="663">
        <v>96.4</v>
      </c>
      <c r="BN32" s="675"/>
      <c r="BO32" s="675"/>
      <c r="BP32" s="675"/>
      <c r="BQ32" s="703"/>
      <c r="BR32" s="714">
        <v>98.7</v>
      </c>
      <c r="BS32" s="675"/>
      <c r="BT32" s="675"/>
      <c r="BU32" s="675"/>
      <c r="BV32" s="675"/>
      <c r="BW32" s="675"/>
      <c r="BX32" s="663">
        <v>96.3</v>
      </c>
      <c r="BY32" s="675"/>
      <c r="BZ32" s="675"/>
      <c r="CA32" s="675"/>
      <c r="CB32" s="703"/>
      <c r="CD32" s="699"/>
      <c r="CE32" s="700"/>
      <c r="CF32" s="654" t="s">
        <v>320</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90"/>
      <c r="DB32" s="690"/>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90"/>
      <c r="DY32" s="690"/>
      <c r="DZ32" s="690"/>
      <c r="EA32" s="690"/>
      <c r="EB32" s="690"/>
      <c r="EC32" s="691"/>
    </row>
    <row r="33" spans="2:133" ht="11.25" customHeight="1" x14ac:dyDescent="0.2">
      <c r="B33" s="686" t="s">
        <v>321</v>
      </c>
      <c r="C33" s="687"/>
      <c r="D33" s="687"/>
      <c r="E33" s="687"/>
      <c r="F33" s="687"/>
      <c r="G33" s="687"/>
      <c r="H33" s="687"/>
      <c r="I33" s="687"/>
      <c r="J33" s="687"/>
      <c r="K33" s="687"/>
      <c r="L33" s="687"/>
      <c r="M33" s="687"/>
      <c r="N33" s="687"/>
      <c r="O33" s="687"/>
      <c r="P33" s="687"/>
      <c r="Q33" s="688"/>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7"/>
      <c r="AV33" s="357"/>
      <c r="AW33" s="357"/>
      <c r="AX33" s="677" t="s">
        <v>322</v>
      </c>
      <c r="AY33" s="678"/>
      <c r="AZ33" s="678"/>
      <c r="BA33" s="678"/>
      <c r="BB33" s="678"/>
      <c r="BC33" s="678"/>
      <c r="BD33" s="678"/>
      <c r="BE33" s="678"/>
      <c r="BF33" s="679"/>
      <c r="BG33" s="715">
        <v>98.2</v>
      </c>
      <c r="BH33" s="716"/>
      <c r="BI33" s="716"/>
      <c r="BJ33" s="716"/>
      <c r="BK33" s="716"/>
      <c r="BL33" s="716"/>
      <c r="BM33" s="717">
        <v>95.8</v>
      </c>
      <c r="BN33" s="716"/>
      <c r="BO33" s="716"/>
      <c r="BP33" s="716"/>
      <c r="BQ33" s="718"/>
      <c r="BR33" s="715">
        <v>97</v>
      </c>
      <c r="BS33" s="716"/>
      <c r="BT33" s="716"/>
      <c r="BU33" s="716"/>
      <c r="BV33" s="716"/>
      <c r="BW33" s="716"/>
      <c r="BX33" s="717">
        <v>94.8</v>
      </c>
      <c r="BY33" s="716"/>
      <c r="BZ33" s="716"/>
      <c r="CA33" s="716"/>
      <c r="CB33" s="718"/>
      <c r="CD33" s="654" t="s">
        <v>323</v>
      </c>
      <c r="CE33" s="655"/>
      <c r="CF33" s="655"/>
      <c r="CG33" s="655"/>
      <c r="CH33" s="655"/>
      <c r="CI33" s="655"/>
      <c r="CJ33" s="655"/>
      <c r="CK33" s="655"/>
      <c r="CL33" s="655"/>
      <c r="CM33" s="655"/>
      <c r="CN33" s="655"/>
      <c r="CO33" s="655"/>
      <c r="CP33" s="655"/>
      <c r="CQ33" s="656"/>
      <c r="CR33" s="657">
        <v>12347241</v>
      </c>
      <c r="CS33" s="675"/>
      <c r="CT33" s="675"/>
      <c r="CU33" s="675"/>
      <c r="CV33" s="675"/>
      <c r="CW33" s="675"/>
      <c r="CX33" s="675"/>
      <c r="CY33" s="676"/>
      <c r="CZ33" s="662">
        <v>49.1</v>
      </c>
      <c r="DA33" s="690"/>
      <c r="DB33" s="690"/>
      <c r="DC33" s="692"/>
      <c r="DD33" s="666">
        <v>7841750</v>
      </c>
      <c r="DE33" s="675"/>
      <c r="DF33" s="675"/>
      <c r="DG33" s="675"/>
      <c r="DH33" s="675"/>
      <c r="DI33" s="675"/>
      <c r="DJ33" s="675"/>
      <c r="DK33" s="676"/>
      <c r="DL33" s="666">
        <v>5122753</v>
      </c>
      <c r="DM33" s="675"/>
      <c r="DN33" s="675"/>
      <c r="DO33" s="675"/>
      <c r="DP33" s="675"/>
      <c r="DQ33" s="675"/>
      <c r="DR33" s="675"/>
      <c r="DS33" s="675"/>
      <c r="DT33" s="675"/>
      <c r="DU33" s="675"/>
      <c r="DV33" s="676"/>
      <c r="DW33" s="662">
        <v>39.200000000000003</v>
      </c>
      <c r="DX33" s="690"/>
      <c r="DY33" s="690"/>
      <c r="DZ33" s="690"/>
      <c r="EA33" s="690"/>
      <c r="EB33" s="690"/>
      <c r="EC33" s="691"/>
    </row>
    <row r="34" spans="2:133" ht="11.25" customHeight="1" x14ac:dyDescent="0.2">
      <c r="B34" s="654" t="s">
        <v>324</v>
      </c>
      <c r="C34" s="655"/>
      <c r="D34" s="655"/>
      <c r="E34" s="655"/>
      <c r="F34" s="655"/>
      <c r="G34" s="655"/>
      <c r="H34" s="655"/>
      <c r="I34" s="655"/>
      <c r="J34" s="655"/>
      <c r="K34" s="655"/>
      <c r="L34" s="655"/>
      <c r="M34" s="655"/>
      <c r="N34" s="655"/>
      <c r="O34" s="655"/>
      <c r="P34" s="655"/>
      <c r="Q34" s="656"/>
      <c r="R34" s="657">
        <v>1257894</v>
      </c>
      <c r="S34" s="658"/>
      <c r="T34" s="658"/>
      <c r="U34" s="658"/>
      <c r="V34" s="658"/>
      <c r="W34" s="658"/>
      <c r="X34" s="658"/>
      <c r="Y34" s="659"/>
      <c r="Z34" s="660">
        <v>4.8</v>
      </c>
      <c r="AA34" s="660"/>
      <c r="AB34" s="660"/>
      <c r="AC34" s="660"/>
      <c r="AD34" s="661" t="s">
        <v>129</v>
      </c>
      <c r="AE34" s="661"/>
      <c r="AF34" s="661"/>
      <c r="AG34" s="661"/>
      <c r="AH34" s="661"/>
      <c r="AI34" s="661"/>
      <c r="AJ34" s="661"/>
      <c r="AK34" s="661"/>
      <c r="AL34" s="662" t="s">
        <v>129</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325</v>
      </c>
      <c r="CE34" s="655"/>
      <c r="CF34" s="655"/>
      <c r="CG34" s="655"/>
      <c r="CH34" s="655"/>
      <c r="CI34" s="655"/>
      <c r="CJ34" s="655"/>
      <c r="CK34" s="655"/>
      <c r="CL34" s="655"/>
      <c r="CM34" s="655"/>
      <c r="CN34" s="655"/>
      <c r="CO34" s="655"/>
      <c r="CP34" s="655"/>
      <c r="CQ34" s="656"/>
      <c r="CR34" s="657">
        <v>3443925</v>
      </c>
      <c r="CS34" s="658"/>
      <c r="CT34" s="658"/>
      <c r="CU34" s="658"/>
      <c r="CV34" s="658"/>
      <c r="CW34" s="658"/>
      <c r="CX34" s="658"/>
      <c r="CY34" s="659"/>
      <c r="CZ34" s="662">
        <v>13.7</v>
      </c>
      <c r="DA34" s="690"/>
      <c r="DB34" s="690"/>
      <c r="DC34" s="692"/>
      <c r="DD34" s="666">
        <v>2503518</v>
      </c>
      <c r="DE34" s="658"/>
      <c r="DF34" s="658"/>
      <c r="DG34" s="658"/>
      <c r="DH34" s="658"/>
      <c r="DI34" s="658"/>
      <c r="DJ34" s="658"/>
      <c r="DK34" s="659"/>
      <c r="DL34" s="666">
        <v>2215843</v>
      </c>
      <c r="DM34" s="658"/>
      <c r="DN34" s="658"/>
      <c r="DO34" s="658"/>
      <c r="DP34" s="658"/>
      <c r="DQ34" s="658"/>
      <c r="DR34" s="658"/>
      <c r="DS34" s="658"/>
      <c r="DT34" s="658"/>
      <c r="DU34" s="658"/>
      <c r="DV34" s="659"/>
      <c r="DW34" s="662">
        <v>17</v>
      </c>
      <c r="DX34" s="690"/>
      <c r="DY34" s="690"/>
      <c r="DZ34" s="690"/>
      <c r="EA34" s="690"/>
      <c r="EB34" s="690"/>
      <c r="EC34" s="691"/>
    </row>
    <row r="35" spans="2:133" ht="11.25" customHeight="1" x14ac:dyDescent="0.2">
      <c r="B35" s="654" t="s">
        <v>326</v>
      </c>
      <c r="C35" s="655"/>
      <c r="D35" s="655"/>
      <c r="E35" s="655"/>
      <c r="F35" s="655"/>
      <c r="G35" s="655"/>
      <c r="H35" s="655"/>
      <c r="I35" s="655"/>
      <c r="J35" s="655"/>
      <c r="K35" s="655"/>
      <c r="L35" s="655"/>
      <c r="M35" s="655"/>
      <c r="N35" s="655"/>
      <c r="O35" s="655"/>
      <c r="P35" s="655"/>
      <c r="Q35" s="656"/>
      <c r="R35" s="657">
        <v>380402</v>
      </c>
      <c r="S35" s="658"/>
      <c r="T35" s="658"/>
      <c r="U35" s="658"/>
      <c r="V35" s="658"/>
      <c r="W35" s="658"/>
      <c r="X35" s="658"/>
      <c r="Y35" s="659"/>
      <c r="Z35" s="660">
        <v>1.4</v>
      </c>
      <c r="AA35" s="660"/>
      <c r="AB35" s="660"/>
      <c r="AC35" s="660"/>
      <c r="AD35" s="661" t="s">
        <v>129</v>
      </c>
      <c r="AE35" s="661"/>
      <c r="AF35" s="661"/>
      <c r="AG35" s="661"/>
      <c r="AH35" s="661"/>
      <c r="AI35" s="661"/>
      <c r="AJ35" s="661"/>
      <c r="AK35" s="661"/>
      <c r="AL35" s="662" t="s">
        <v>129</v>
      </c>
      <c r="AM35" s="663"/>
      <c r="AN35" s="663"/>
      <c r="AO35" s="664"/>
      <c r="AP35" s="216"/>
      <c r="AQ35" s="639" t="s">
        <v>327</v>
      </c>
      <c r="AR35" s="640"/>
      <c r="AS35" s="640"/>
      <c r="AT35" s="640"/>
      <c r="AU35" s="640"/>
      <c r="AV35" s="640"/>
      <c r="AW35" s="640"/>
      <c r="AX35" s="640"/>
      <c r="AY35" s="640"/>
      <c r="AZ35" s="640"/>
      <c r="BA35" s="640"/>
      <c r="BB35" s="640"/>
      <c r="BC35" s="640"/>
      <c r="BD35" s="640"/>
      <c r="BE35" s="640"/>
      <c r="BF35" s="641"/>
      <c r="BG35" s="639" t="s">
        <v>328</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329</v>
      </c>
      <c r="CE35" s="655"/>
      <c r="CF35" s="655"/>
      <c r="CG35" s="655"/>
      <c r="CH35" s="655"/>
      <c r="CI35" s="655"/>
      <c r="CJ35" s="655"/>
      <c r="CK35" s="655"/>
      <c r="CL35" s="655"/>
      <c r="CM35" s="655"/>
      <c r="CN35" s="655"/>
      <c r="CO35" s="655"/>
      <c r="CP35" s="655"/>
      <c r="CQ35" s="656"/>
      <c r="CR35" s="657">
        <v>108637</v>
      </c>
      <c r="CS35" s="675"/>
      <c r="CT35" s="675"/>
      <c r="CU35" s="675"/>
      <c r="CV35" s="675"/>
      <c r="CW35" s="675"/>
      <c r="CX35" s="675"/>
      <c r="CY35" s="676"/>
      <c r="CZ35" s="662">
        <v>0.4</v>
      </c>
      <c r="DA35" s="690"/>
      <c r="DB35" s="690"/>
      <c r="DC35" s="692"/>
      <c r="DD35" s="666">
        <v>101101</v>
      </c>
      <c r="DE35" s="675"/>
      <c r="DF35" s="675"/>
      <c r="DG35" s="675"/>
      <c r="DH35" s="675"/>
      <c r="DI35" s="675"/>
      <c r="DJ35" s="675"/>
      <c r="DK35" s="676"/>
      <c r="DL35" s="666">
        <v>101101</v>
      </c>
      <c r="DM35" s="675"/>
      <c r="DN35" s="675"/>
      <c r="DO35" s="675"/>
      <c r="DP35" s="675"/>
      <c r="DQ35" s="675"/>
      <c r="DR35" s="675"/>
      <c r="DS35" s="675"/>
      <c r="DT35" s="675"/>
      <c r="DU35" s="675"/>
      <c r="DV35" s="676"/>
      <c r="DW35" s="662">
        <v>0.8</v>
      </c>
      <c r="DX35" s="690"/>
      <c r="DY35" s="690"/>
      <c r="DZ35" s="690"/>
      <c r="EA35" s="690"/>
      <c r="EB35" s="690"/>
      <c r="EC35" s="691"/>
    </row>
    <row r="36" spans="2:133" ht="11.25" customHeight="1" x14ac:dyDescent="0.2">
      <c r="B36" s="654" t="s">
        <v>330</v>
      </c>
      <c r="C36" s="655"/>
      <c r="D36" s="655"/>
      <c r="E36" s="655"/>
      <c r="F36" s="655"/>
      <c r="G36" s="655"/>
      <c r="H36" s="655"/>
      <c r="I36" s="655"/>
      <c r="J36" s="655"/>
      <c r="K36" s="655"/>
      <c r="L36" s="655"/>
      <c r="M36" s="655"/>
      <c r="N36" s="655"/>
      <c r="O36" s="655"/>
      <c r="P36" s="655"/>
      <c r="Q36" s="656"/>
      <c r="R36" s="657">
        <v>458502</v>
      </c>
      <c r="S36" s="658"/>
      <c r="T36" s="658"/>
      <c r="U36" s="658"/>
      <c r="V36" s="658"/>
      <c r="W36" s="658"/>
      <c r="X36" s="658"/>
      <c r="Y36" s="659"/>
      <c r="Z36" s="660">
        <v>1.7</v>
      </c>
      <c r="AA36" s="660"/>
      <c r="AB36" s="660"/>
      <c r="AC36" s="660"/>
      <c r="AD36" s="661" t="s">
        <v>129</v>
      </c>
      <c r="AE36" s="661"/>
      <c r="AF36" s="661"/>
      <c r="AG36" s="661"/>
      <c r="AH36" s="661"/>
      <c r="AI36" s="661"/>
      <c r="AJ36" s="661"/>
      <c r="AK36" s="661"/>
      <c r="AL36" s="662" t="s">
        <v>129</v>
      </c>
      <c r="AM36" s="663"/>
      <c r="AN36" s="663"/>
      <c r="AO36" s="664"/>
      <c r="AP36" s="216"/>
      <c r="AQ36" s="719" t="s">
        <v>331</v>
      </c>
      <c r="AR36" s="720"/>
      <c r="AS36" s="720"/>
      <c r="AT36" s="720"/>
      <c r="AU36" s="720"/>
      <c r="AV36" s="720"/>
      <c r="AW36" s="720"/>
      <c r="AX36" s="720"/>
      <c r="AY36" s="721"/>
      <c r="AZ36" s="646">
        <v>2306455</v>
      </c>
      <c r="BA36" s="647"/>
      <c r="BB36" s="647"/>
      <c r="BC36" s="647"/>
      <c r="BD36" s="647"/>
      <c r="BE36" s="647"/>
      <c r="BF36" s="722"/>
      <c r="BG36" s="643" t="s">
        <v>332</v>
      </c>
      <c r="BH36" s="644"/>
      <c r="BI36" s="644"/>
      <c r="BJ36" s="644"/>
      <c r="BK36" s="644"/>
      <c r="BL36" s="644"/>
      <c r="BM36" s="644"/>
      <c r="BN36" s="644"/>
      <c r="BO36" s="644"/>
      <c r="BP36" s="644"/>
      <c r="BQ36" s="644"/>
      <c r="BR36" s="644"/>
      <c r="BS36" s="644"/>
      <c r="BT36" s="644"/>
      <c r="BU36" s="645"/>
      <c r="BV36" s="646">
        <v>38662</v>
      </c>
      <c r="BW36" s="647"/>
      <c r="BX36" s="647"/>
      <c r="BY36" s="647"/>
      <c r="BZ36" s="647"/>
      <c r="CA36" s="647"/>
      <c r="CB36" s="722"/>
      <c r="CD36" s="654" t="s">
        <v>333</v>
      </c>
      <c r="CE36" s="655"/>
      <c r="CF36" s="655"/>
      <c r="CG36" s="655"/>
      <c r="CH36" s="655"/>
      <c r="CI36" s="655"/>
      <c r="CJ36" s="655"/>
      <c r="CK36" s="655"/>
      <c r="CL36" s="655"/>
      <c r="CM36" s="655"/>
      <c r="CN36" s="655"/>
      <c r="CO36" s="655"/>
      <c r="CP36" s="655"/>
      <c r="CQ36" s="656"/>
      <c r="CR36" s="657">
        <v>5605943</v>
      </c>
      <c r="CS36" s="658"/>
      <c r="CT36" s="658"/>
      <c r="CU36" s="658"/>
      <c r="CV36" s="658"/>
      <c r="CW36" s="658"/>
      <c r="CX36" s="658"/>
      <c r="CY36" s="659"/>
      <c r="CZ36" s="662">
        <v>22.3</v>
      </c>
      <c r="DA36" s="690"/>
      <c r="DB36" s="690"/>
      <c r="DC36" s="692"/>
      <c r="DD36" s="666">
        <v>2607403</v>
      </c>
      <c r="DE36" s="658"/>
      <c r="DF36" s="658"/>
      <c r="DG36" s="658"/>
      <c r="DH36" s="658"/>
      <c r="DI36" s="658"/>
      <c r="DJ36" s="658"/>
      <c r="DK36" s="659"/>
      <c r="DL36" s="666">
        <v>1563309</v>
      </c>
      <c r="DM36" s="658"/>
      <c r="DN36" s="658"/>
      <c r="DO36" s="658"/>
      <c r="DP36" s="658"/>
      <c r="DQ36" s="658"/>
      <c r="DR36" s="658"/>
      <c r="DS36" s="658"/>
      <c r="DT36" s="658"/>
      <c r="DU36" s="658"/>
      <c r="DV36" s="659"/>
      <c r="DW36" s="662">
        <v>12</v>
      </c>
      <c r="DX36" s="690"/>
      <c r="DY36" s="690"/>
      <c r="DZ36" s="690"/>
      <c r="EA36" s="690"/>
      <c r="EB36" s="690"/>
      <c r="EC36" s="691"/>
    </row>
    <row r="37" spans="2:133" ht="11.25" customHeight="1" x14ac:dyDescent="0.2">
      <c r="B37" s="654" t="s">
        <v>334</v>
      </c>
      <c r="C37" s="655"/>
      <c r="D37" s="655"/>
      <c r="E37" s="655"/>
      <c r="F37" s="655"/>
      <c r="G37" s="655"/>
      <c r="H37" s="655"/>
      <c r="I37" s="655"/>
      <c r="J37" s="655"/>
      <c r="K37" s="655"/>
      <c r="L37" s="655"/>
      <c r="M37" s="655"/>
      <c r="N37" s="655"/>
      <c r="O37" s="655"/>
      <c r="P37" s="655"/>
      <c r="Q37" s="656"/>
      <c r="R37" s="657">
        <v>477639</v>
      </c>
      <c r="S37" s="658"/>
      <c r="T37" s="658"/>
      <c r="U37" s="658"/>
      <c r="V37" s="658"/>
      <c r="W37" s="658"/>
      <c r="X37" s="658"/>
      <c r="Y37" s="659"/>
      <c r="Z37" s="660">
        <v>1.8</v>
      </c>
      <c r="AA37" s="660"/>
      <c r="AB37" s="660"/>
      <c r="AC37" s="660"/>
      <c r="AD37" s="661" t="s">
        <v>129</v>
      </c>
      <c r="AE37" s="661"/>
      <c r="AF37" s="661"/>
      <c r="AG37" s="661"/>
      <c r="AH37" s="661"/>
      <c r="AI37" s="661"/>
      <c r="AJ37" s="661"/>
      <c r="AK37" s="661"/>
      <c r="AL37" s="662" t="s">
        <v>129</v>
      </c>
      <c r="AM37" s="663"/>
      <c r="AN37" s="663"/>
      <c r="AO37" s="664"/>
      <c r="AQ37" s="723" t="s">
        <v>335</v>
      </c>
      <c r="AR37" s="724"/>
      <c r="AS37" s="724"/>
      <c r="AT37" s="724"/>
      <c r="AU37" s="724"/>
      <c r="AV37" s="724"/>
      <c r="AW37" s="724"/>
      <c r="AX37" s="724"/>
      <c r="AY37" s="725"/>
      <c r="AZ37" s="657">
        <v>589750</v>
      </c>
      <c r="BA37" s="658"/>
      <c r="BB37" s="658"/>
      <c r="BC37" s="658"/>
      <c r="BD37" s="675"/>
      <c r="BE37" s="675"/>
      <c r="BF37" s="703"/>
      <c r="BG37" s="654" t="s">
        <v>336</v>
      </c>
      <c r="BH37" s="655"/>
      <c r="BI37" s="655"/>
      <c r="BJ37" s="655"/>
      <c r="BK37" s="655"/>
      <c r="BL37" s="655"/>
      <c r="BM37" s="655"/>
      <c r="BN37" s="655"/>
      <c r="BO37" s="655"/>
      <c r="BP37" s="655"/>
      <c r="BQ37" s="655"/>
      <c r="BR37" s="655"/>
      <c r="BS37" s="655"/>
      <c r="BT37" s="655"/>
      <c r="BU37" s="656"/>
      <c r="BV37" s="657">
        <v>13662</v>
      </c>
      <c r="BW37" s="658"/>
      <c r="BX37" s="658"/>
      <c r="BY37" s="658"/>
      <c r="BZ37" s="658"/>
      <c r="CA37" s="658"/>
      <c r="CB37" s="667"/>
      <c r="CD37" s="654" t="s">
        <v>337</v>
      </c>
      <c r="CE37" s="655"/>
      <c r="CF37" s="655"/>
      <c r="CG37" s="655"/>
      <c r="CH37" s="655"/>
      <c r="CI37" s="655"/>
      <c r="CJ37" s="655"/>
      <c r="CK37" s="655"/>
      <c r="CL37" s="655"/>
      <c r="CM37" s="655"/>
      <c r="CN37" s="655"/>
      <c r="CO37" s="655"/>
      <c r="CP37" s="655"/>
      <c r="CQ37" s="656"/>
      <c r="CR37" s="657">
        <v>3357423</v>
      </c>
      <c r="CS37" s="675"/>
      <c r="CT37" s="675"/>
      <c r="CU37" s="675"/>
      <c r="CV37" s="675"/>
      <c r="CW37" s="675"/>
      <c r="CX37" s="675"/>
      <c r="CY37" s="676"/>
      <c r="CZ37" s="662">
        <v>13.4</v>
      </c>
      <c r="DA37" s="690"/>
      <c r="DB37" s="690"/>
      <c r="DC37" s="692"/>
      <c r="DD37" s="666">
        <v>880423</v>
      </c>
      <c r="DE37" s="675"/>
      <c r="DF37" s="675"/>
      <c r="DG37" s="675"/>
      <c r="DH37" s="675"/>
      <c r="DI37" s="675"/>
      <c r="DJ37" s="675"/>
      <c r="DK37" s="676"/>
      <c r="DL37" s="666">
        <v>703074</v>
      </c>
      <c r="DM37" s="675"/>
      <c r="DN37" s="675"/>
      <c r="DO37" s="675"/>
      <c r="DP37" s="675"/>
      <c r="DQ37" s="675"/>
      <c r="DR37" s="675"/>
      <c r="DS37" s="675"/>
      <c r="DT37" s="675"/>
      <c r="DU37" s="675"/>
      <c r="DV37" s="676"/>
      <c r="DW37" s="662">
        <v>5.4</v>
      </c>
      <c r="DX37" s="690"/>
      <c r="DY37" s="690"/>
      <c r="DZ37" s="690"/>
      <c r="EA37" s="690"/>
      <c r="EB37" s="690"/>
      <c r="EC37" s="691"/>
    </row>
    <row r="38" spans="2:133" ht="11.25" customHeight="1" x14ac:dyDescent="0.2">
      <c r="B38" s="654" t="s">
        <v>338</v>
      </c>
      <c r="C38" s="655"/>
      <c r="D38" s="655"/>
      <c r="E38" s="655"/>
      <c r="F38" s="655"/>
      <c r="G38" s="655"/>
      <c r="H38" s="655"/>
      <c r="I38" s="655"/>
      <c r="J38" s="655"/>
      <c r="K38" s="655"/>
      <c r="L38" s="655"/>
      <c r="M38" s="655"/>
      <c r="N38" s="655"/>
      <c r="O38" s="655"/>
      <c r="P38" s="655"/>
      <c r="Q38" s="656"/>
      <c r="R38" s="657">
        <v>1085353</v>
      </c>
      <c r="S38" s="658"/>
      <c r="T38" s="658"/>
      <c r="U38" s="658"/>
      <c r="V38" s="658"/>
      <c r="W38" s="658"/>
      <c r="X38" s="658"/>
      <c r="Y38" s="659"/>
      <c r="Z38" s="660">
        <v>4.0999999999999996</v>
      </c>
      <c r="AA38" s="660"/>
      <c r="AB38" s="660"/>
      <c r="AC38" s="660"/>
      <c r="AD38" s="661" t="s">
        <v>129</v>
      </c>
      <c r="AE38" s="661"/>
      <c r="AF38" s="661"/>
      <c r="AG38" s="661"/>
      <c r="AH38" s="661"/>
      <c r="AI38" s="661"/>
      <c r="AJ38" s="661"/>
      <c r="AK38" s="661"/>
      <c r="AL38" s="662" t="s">
        <v>129</v>
      </c>
      <c r="AM38" s="663"/>
      <c r="AN38" s="663"/>
      <c r="AO38" s="664"/>
      <c r="AQ38" s="723" t="s">
        <v>339</v>
      </c>
      <c r="AR38" s="724"/>
      <c r="AS38" s="724"/>
      <c r="AT38" s="724"/>
      <c r="AU38" s="724"/>
      <c r="AV38" s="724"/>
      <c r="AW38" s="724"/>
      <c r="AX38" s="724"/>
      <c r="AY38" s="725"/>
      <c r="AZ38" s="657">
        <v>23590</v>
      </c>
      <c r="BA38" s="658"/>
      <c r="BB38" s="658"/>
      <c r="BC38" s="658"/>
      <c r="BD38" s="675"/>
      <c r="BE38" s="675"/>
      <c r="BF38" s="703"/>
      <c r="BG38" s="654" t="s">
        <v>340</v>
      </c>
      <c r="BH38" s="655"/>
      <c r="BI38" s="655"/>
      <c r="BJ38" s="655"/>
      <c r="BK38" s="655"/>
      <c r="BL38" s="655"/>
      <c r="BM38" s="655"/>
      <c r="BN38" s="655"/>
      <c r="BO38" s="655"/>
      <c r="BP38" s="655"/>
      <c r="BQ38" s="655"/>
      <c r="BR38" s="655"/>
      <c r="BS38" s="655"/>
      <c r="BT38" s="655"/>
      <c r="BU38" s="656"/>
      <c r="BV38" s="657">
        <v>7514</v>
      </c>
      <c r="BW38" s="658"/>
      <c r="BX38" s="658"/>
      <c r="BY38" s="658"/>
      <c r="BZ38" s="658"/>
      <c r="CA38" s="658"/>
      <c r="CB38" s="667"/>
      <c r="CD38" s="654" t="s">
        <v>341</v>
      </c>
      <c r="CE38" s="655"/>
      <c r="CF38" s="655"/>
      <c r="CG38" s="655"/>
      <c r="CH38" s="655"/>
      <c r="CI38" s="655"/>
      <c r="CJ38" s="655"/>
      <c r="CK38" s="655"/>
      <c r="CL38" s="655"/>
      <c r="CM38" s="655"/>
      <c r="CN38" s="655"/>
      <c r="CO38" s="655"/>
      <c r="CP38" s="655"/>
      <c r="CQ38" s="656"/>
      <c r="CR38" s="657">
        <v>1693115</v>
      </c>
      <c r="CS38" s="658"/>
      <c r="CT38" s="658"/>
      <c r="CU38" s="658"/>
      <c r="CV38" s="658"/>
      <c r="CW38" s="658"/>
      <c r="CX38" s="658"/>
      <c r="CY38" s="659"/>
      <c r="CZ38" s="662">
        <v>6.7</v>
      </c>
      <c r="DA38" s="690"/>
      <c r="DB38" s="690"/>
      <c r="DC38" s="692"/>
      <c r="DD38" s="666">
        <v>1373844</v>
      </c>
      <c r="DE38" s="658"/>
      <c r="DF38" s="658"/>
      <c r="DG38" s="658"/>
      <c r="DH38" s="658"/>
      <c r="DI38" s="658"/>
      <c r="DJ38" s="658"/>
      <c r="DK38" s="659"/>
      <c r="DL38" s="666">
        <v>1242500</v>
      </c>
      <c r="DM38" s="658"/>
      <c r="DN38" s="658"/>
      <c r="DO38" s="658"/>
      <c r="DP38" s="658"/>
      <c r="DQ38" s="658"/>
      <c r="DR38" s="658"/>
      <c r="DS38" s="658"/>
      <c r="DT38" s="658"/>
      <c r="DU38" s="658"/>
      <c r="DV38" s="659"/>
      <c r="DW38" s="662">
        <v>9.5</v>
      </c>
      <c r="DX38" s="690"/>
      <c r="DY38" s="690"/>
      <c r="DZ38" s="690"/>
      <c r="EA38" s="690"/>
      <c r="EB38" s="690"/>
      <c r="EC38" s="691"/>
    </row>
    <row r="39" spans="2:133" ht="11.25" customHeight="1" x14ac:dyDescent="0.2">
      <c r="B39" s="654" t="s">
        <v>342</v>
      </c>
      <c r="C39" s="655"/>
      <c r="D39" s="655"/>
      <c r="E39" s="655"/>
      <c r="F39" s="655"/>
      <c r="G39" s="655"/>
      <c r="H39" s="655"/>
      <c r="I39" s="655"/>
      <c r="J39" s="655"/>
      <c r="K39" s="655"/>
      <c r="L39" s="655"/>
      <c r="M39" s="655"/>
      <c r="N39" s="655"/>
      <c r="O39" s="655"/>
      <c r="P39" s="655"/>
      <c r="Q39" s="656"/>
      <c r="R39" s="657">
        <v>235718</v>
      </c>
      <c r="S39" s="658"/>
      <c r="T39" s="658"/>
      <c r="U39" s="658"/>
      <c r="V39" s="658"/>
      <c r="W39" s="658"/>
      <c r="X39" s="658"/>
      <c r="Y39" s="659"/>
      <c r="Z39" s="660">
        <v>0.9</v>
      </c>
      <c r="AA39" s="660"/>
      <c r="AB39" s="660"/>
      <c r="AC39" s="660"/>
      <c r="AD39" s="661">
        <v>57455</v>
      </c>
      <c r="AE39" s="661"/>
      <c r="AF39" s="661"/>
      <c r="AG39" s="661"/>
      <c r="AH39" s="661"/>
      <c r="AI39" s="661"/>
      <c r="AJ39" s="661"/>
      <c r="AK39" s="661"/>
      <c r="AL39" s="662">
        <v>0.5</v>
      </c>
      <c r="AM39" s="663"/>
      <c r="AN39" s="663"/>
      <c r="AO39" s="664"/>
      <c r="AQ39" s="723" t="s">
        <v>343</v>
      </c>
      <c r="AR39" s="724"/>
      <c r="AS39" s="724"/>
      <c r="AT39" s="724"/>
      <c r="AU39" s="724"/>
      <c r="AV39" s="724"/>
      <c r="AW39" s="724"/>
      <c r="AX39" s="724"/>
      <c r="AY39" s="725"/>
      <c r="AZ39" s="657" t="s">
        <v>129</v>
      </c>
      <c r="BA39" s="658"/>
      <c r="BB39" s="658"/>
      <c r="BC39" s="658"/>
      <c r="BD39" s="675"/>
      <c r="BE39" s="675"/>
      <c r="BF39" s="703"/>
      <c r="BG39" s="654" t="s">
        <v>344</v>
      </c>
      <c r="BH39" s="655"/>
      <c r="BI39" s="655"/>
      <c r="BJ39" s="655"/>
      <c r="BK39" s="655"/>
      <c r="BL39" s="655"/>
      <c r="BM39" s="655"/>
      <c r="BN39" s="655"/>
      <c r="BO39" s="655"/>
      <c r="BP39" s="655"/>
      <c r="BQ39" s="655"/>
      <c r="BR39" s="655"/>
      <c r="BS39" s="655"/>
      <c r="BT39" s="655"/>
      <c r="BU39" s="656"/>
      <c r="BV39" s="657">
        <v>11702</v>
      </c>
      <c r="BW39" s="658"/>
      <c r="BX39" s="658"/>
      <c r="BY39" s="658"/>
      <c r="BZ39" s="658"/>
      <c r="CA39" s="658"/>
      <c r="CB39" s="667"/>
      <c r="CD39" s="654" t="s">
        <v>345</v>
      </c>
      <c r="CE39" s="655"/>
      <c r="CF39" s="655"/>
      <c r="CG39" s="655"/>
      <c r="CH39" s="655"/>
      <c r="CI39" s="655"/>
      <c r="CJ39" s="655"/>
      <c r="CK39" s="655"/>
      <c r="CL39" s="655"/>
      <c r="CM39" s="655"/>
      <c r="CN39" s="655"/>
      <c r="CO39" s="655"/>
      <c r="CP39" s="655"/>
      <c r="CQ39" s="656"/>
      <c r="CR39" s="657">
        <v>1495621</v>
      </c>
      <c r="CS39" s="675"/>
      <c r="CT39" s="675"/>
      <c r="CU39" s="675"/>
      <c r="CV39" s="675"/>
      <c r="CW39" s="675"/>
      <c r="CX39" s="675"/>
      <c r="CY39" s="676"/>
      <c r="CZ39" s="662">
        <v>6</v>
      </c>
      <c r="DA39" s="690"/>
      <c r="DB39" s="690"/>
      <c r="DC39" s="692"/>
      <c r="DD39" s="666">
        <v>1255884</v>
      </c>
      <c r="DE39" s="675"/>
      <c r="DF39" s="675"/>
      <c r="DG39" s="675"/>
      <c r="DH39" s="675"/>
      <c r="DI39" s="675"/>
      <c r="DJ39" s="675"/>
      <c r="DK39" s="676"/>
      <c r="DL39" s="666" t="s">
        <v>129</v>
      </c>
      <c r="DM39" s="675"/>
      <c r="DN39" s="675"/>
      <c r="DO39" s="675"/>
      <c r="DP39" s="675"/>
      <c r="DQ39" s="675"/>
      <c r="DR39" s="675"/>
      <c r="DS39" s="675"/>
      <c r="DT39" s="675"/>
      <c r="DU39" s="675"/>
      <c r="DV39" s="676"/>
      <c r="DW39" s="662" t="s">
        <v>129</v>
      </c>
      <c r="DX39" s="690"/>
      <c r="DY39" s="690"/>
      <c r="DZ39" s="690"/>
      <c r="EA39" s="690"/>
      <c r="EB39" s="690"/>
      <c r="EC39" s="691"/>
    </row>
    <row r="40" spans="2:133" ht="11.25" customHeight="1" x14ac:dyDescent="0.2">
      <c r="B40" s="654" t="s">
        <v>346</v>
      </c>
      <c r="C40" s="655"/>
      <c r="D40" s="655"/>
      <c r="E40" s="655"/>
      <c r="F40" s="655"/>
      <c r="G40" s="655"/>
      <c r="H40" s="655"/>
      <c r="I40" s="655"/>
      <c r="J40" s="655"/>
      <c r="K40" s="655"/>
      <c r="L40" s="655"/>
      <c r="M40" s="655"/>
      <c r="N40" s="655"/>
      <c r="O40" s="655"/>
      <c r="P40" s="655"/>
      <c r="Q40" s="656"/>
      <c r="R40" s="657">
        <v>5007020</v>
      </c>
      <c r="S40" s="658"/>
      <c r="T40" s="658"/>
      <c r="U40" s="658"/>
      <c r="V40" s="658"/>
      <c r="W40" s="658"/>
      <c r="X40" s="658"/>
      <c r="Y40" s="659"/>
      <c r="Z40" s="660">
        <v>19</v>
      </c>
      <c r="AA40" s="660"/>
      <c r="AB40" s="660"/>
      <c r="AC40" s="660"/>
      <c r="AD40" s="661" t="s">
        <v>129</v>
      </c>
      <c r="AE40" s="661"/>
      <c r="AF40" s="661"/>
      <c r="AG40" s="661"/>
      <c r="AH40" s="661"/>
      <c r="AI40" s="661"/>
      <c r="AJ40" s="661"/>
      <c r="AK40" s="661"/>
      <c r="AL40" s="662" t="s">
        <v>129</v>
      </c>
      <c r="AM40" s="663"/>
      <c r="AN40" s="663"/>
      <c r="AO40" s="664"/>
      <c r="AQ40" s="723" t="s">
        <v>347</v>
      </c>
      <c r="AR40" s="724"/>
      <c r="AS40" s="724"/>
      <c r="AT40" s="724"/>
      <c r="AU40" s="724"/>
      <c r="AV40" s="724"/>
      <c r="AW40" s="724"/>
      <c r="AX40" s="724"/>
      <c r="AY40" s="725"/>
      <c r="AZ40" s="657" t="s">
        <v>129</v>
      </c>
      <c r="BA40" s="658"/>
      <c r="BB40" s="658"/>
      <c r="BC40" s="658"/>
      <c r="BD40" s="675"/>
      <c r="BE40" s="675"/>
      <c r="BF40" s="703"/>
      <c r="BG40" s="707" t="s">
        <v>348</v>
      </c>
      <c r="BH40" s="708"/>
      <c r="BI40" s="708"/>
      <c r="BJ40" s="708"/>
      <c r="BK40" s="708"/>
      <c r="BL40" s="360"/>
      <c r="BM40" s="655" t="s">
        <v>349</v>
      </c>
      <c r="BN40" s="655"/>
      <c r="BO40" s="655"/>
      <c r="BP40" s="655"/>
      <c r="BQ40" s="655"/>
      <c r="BR40" s="655"/>
      <c r="BS40" s="655"/>
      <c r="BT40" s="655"/>
      <c r="BU40" s="656"/>
      <c r="BV40" s="657">
        <v>97</v>
      </c>
      <c r="BW40" s="658"/>
      <c r="BX40" s="658"/>
      <c r="BY40" s="658"/>
      <c r="BZ40" s="658"/>
      <c r="CA40" s="658"/>
      <c r="CB40" s="667"/>
      <c r="CD40" s="654" t="s">
        <v>350</v>
      </c>
      <c r="CE40" s="655"/>
      <c r="CF40" s="655"/>
      <c r="CG40" s="655"/>
      <c r="CH40" s="655"/>
      <c r="CI40" s="655"/>
      <c r="CJ40" s="655"/>
      <c r="CK40" s="655"/>
      <c r="CL40" s="655"/>
      <c r="CM40" s="655"/>
      <c r="CN40" s="655"/>
      <c r="CO40" s="655"/>
      <c r="CP40" s="655"/>
      <c r="CQ40" s="656"/>
      <c r="CR40" s="657" t="s">
        <v>129</v>
      </c>
      <c r="CS40" s="658"/>
      <c r="CT40" s="658"/>
      <c r="CU40" s="658"/>
      <c r="CV40" s="658"/>
      <c r="CW40" s="658"/>
      <c r="CX40" s="658"/>
      <c r="CY40" s="659"/>
      <c r="CZ40" s="662" t="s">
        <v>129</v>
      </c>
      <c r="DA40" s="690"/>
      <c r="DB40" s="690"/>
      <c r="DC40" s="692"/>
      <c r="DD40" s="666" t="s">
        <v>129</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90"/>
      <c r="DY40" s="690"/>
      <c r="DZ40" s="690"/>
      <c r="EA40" s="690"/>
      <c r="EB40" s="690"/>
      <c r="EC40" s="691"/>
    </row>
    <row r="41" spans="2:133" ht="11.25" customHeight="1" x14ac:dyDescent="0.2">
      <c r="B41" s="654" t="s">
        <v>351</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352</v>
      </c>
      <c r="AR41" s="724"/>
      <c r="AS41" s="724"/>
      <c r="AT41" s="724"/>
      <c r="AU41" s="724"/>
      <c r="AV41" s="724"/>
      <c r="AW41" s="724"/>
      <c r="AX41" s="724"/>
      <c r="AY41" s="725"/>
      <c r="AZ41" s="657">
        <v>395988</v>
      </c>
      <c r="BA41" s="658"/>
      <c r="BB41" s="658"/>
      <c r="BC41" s="658"/>
      <c r="BD41" s="675"/>
      <c r="BE41" s="675"/>
      <c r="BF41" s="703"/>
      <c r="BG41" s="707"/>
      <c r="BH41" s="708"/>
      <c r="BI41" s="708"/>
      <c r="BJ41" s="708"/>
      <c r="BK41" s="708"/>
      <c r="BL41" s="360"/>
      <c r="BM41" s="655" t="s">
        <v>353</v>
      </c>
      <c r="BN41" s="655"/>
      <c r="BO41" s="655"/>
      <c r="BP41" s="655"/>
      <c r="BQ41" s="655"/>
      <c r="BR41" s="655"/>
      <c r="BS41" s="655"/>
      <c r="BT41" s="655"/>
      <c r="BU41" s="656"/>
      <c r="BV41" s="657" t="s">
        <v>129</v>
      </c>
      <c r="BW41" s="658"/>
      <c r="BX41" s="658"/>
      <c r="BY41" s="658"/>
      <c r="BZ41" s="658"/>
      <c r="CA41" s="658"/>
      <c r="CB41" s="667"/>
      <c r="CD41" s="654" t="s">
        <v>354</v>
      </c>
      <c r="CE41" s="655"/>
      <c r="CF41" s="655"/>
      <c r="CG41" s="655"/>
      <c r="CH41" s="655"/>
      <c r="CI41" s="655"/>
      <c r="CJ41" s="655"/>
      <c r="CK41" s="655"/>
      <c r="CL41" s="655"/>
      <c r="CM41" s="655"/>
      <c r="CN41" s="655"/>
      <c r="CO41" s="655"/>
      <c r="CP41" s="655"/>
      <c r="CQ41" s="656"/>
      <c r="CR41" s="657" t="s">
        <v>129</v>
      </c>
      <c r="CS41" s="675"/>
      <c r="CT41" s="675"/>
      <c r="CU41" s="675"/>
      <c r="CV41" s="675"/>
      <c r="CW41" s="675"/>
      <c r="CX41" s="675"/>
      <c r="CY41" s="676"/>
      <c r="CZ41" s="662" t="s">
        <v>129</v>
      </c>
      <c r="DA41" s="690"/>
      <c r="DB41" s="690"/>
      <c r="DC41" s="692"/>
      <c r="DD41" s="666" t="s">
        <v>129</v>
      </c>
      <c r="DE41" s="675"/>
      <c r="DF41" s="675"/>
      <c r="DG41" s="675"/>
      <c r="DH41" s="675"/>
      <c r="DI41" s="675"/>
      <c r="DJ41" s="675"/>
      <c r="DK41" s="676"/>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2">
      <c r="B42" s="654" t="s">
        <v>355</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6" t="s">
        <v>356</v>
      </c>
      <c r="AR42" s="727"/>
      <c r="AS42" s="727"/>
      <c r="AT42" s="727"/>
      <c r="AU42" s="727"/>
      <c r="AV42" s="727"/>
      <c r="AW42" s="727"/>
      <c r="AX42" s="727"/>
      <c r="AY42" s="728"/>
      <c r="AZ42" s="735">
        <v>1297127</v>
      </c>
      <c r="BA42" s="736"/>
      <c r="BB42" s="736"/>
      <c r="BC42" s="736"/>
      <c r="BD42" s="716"/>
      <c r="BE42" s="716"/>
      <c r="BF42" s="718"/>
      <c r="BG42" s="709"/>
      <c r="BH42" s="710"/>
      <c r="BI42" s="710"/>
      <c r="BJ42" s="710"/>
      <c r="BK42" s="710"/>
      <c r="BL42" s="358"/>
      <c r="BM42" s="678" t="s">
        <v>357</v>
      </c>
      <c r="BN42" s="678"/>
      <c r="BO42" s="678"/>
      <c r="BP42" s="678"/>
      <c r="BQ42" s="678"/>
      <c r="BR42" s="678"/>
      <c r="BS42" s="678"/>
      <c r="BT42" s="678"/>
      <c r="BU42" s="679"/>
      <c r="BV42" s="735">
        <v>337</v>
      </c>
      <c r="BW42" s="736"/>
      <c r="BX42" s="736"/>
      <c r="BY42" s="736"/>
      <c r="BZ42" s="736"/>
      <c r="CA42" s="736"/>
      <c r="CB42" s="742"/>
      <c r="CD42" s="654" t="s">
        <v>358</v>
      </c>
      <c r="CE42" s="655"/>
      <c r="CF42" s="655"/>
      <c r="CG42" s="655"/>
      <c r="CH42" s="655"/>
      <c r="CI42" s="655"/>
      <c r="CJ42" s="655"/>
      <c r="CK42" s="655"/>
      <c r="CL42" s="655"/>
      <c r="CM42" s="655"/>
      <c r="CN42" s="655"/>
      <c r="CO42" s="655"/>
      <c r="CP42" s="655"/>
      <c r="CQ42" s="656"/>
      <c r="CR42" s="657">
        <v>2394758</v>
      </c>
      <c r="CS42" s="675"/>
      <c r="CT42" s="675"/>
      <c r="CU42" s="675"/>
      <c r="CV42" s="675"/>
      <c r="CW42" s="675"/>
      <c r="CX42" s="675"/>
      <c r="CY42" s="676"/>
      <c r="CZ42" s="662">
        <v>9.5</v>
      </c>
      <c r="DA42" s="690"/>
      <c r="DB42" s="690"/>
      <c r="DC42" s="692"/>
      <c r="DD42" s="666">
        <v>532197</v>
      </c>
      <c r="DE42" s="675"/>
      <c r="DF42" s="675"/>
      <c r="DG42" s="675"/>
      <c r="DH42" s="675"/>
      <c r="DI42" s="675"/>
      <c r="DJ42" s="675"/>
      <c r="DK42" s="676"/>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2">
      <c r="B43" s="654" t="s">
        <v>359</v>
      </c>
      <c r="C43" s="655"/>
      <c r="D43" s="655"/>
      <c r="E43" s="655"/>
      <c r="F43" s="655"/>
      <c r="G43" s="655"/>
      <c r="H43" s="655"/>
      <c r="I43" s="655"/>
      <c r="J43" s="655"/>
      <c r="K43" s="655"/>
      <c r="L43" s="655"/>
      <c r="M43" s="655"/>
      <c r="N43" s="655"/>
      <c r="O43" s="655"/>
      <c r="P43" s="655"/>
      <c r="Q43" s="656"/>
      <c r="R43" s="657">
        <v>1018620</v>
      </c>
      <c r="S43" s="658"/>
      <c r="T43" s="658"/>
      <c r="U43" s="658"/>
      <c r="V43" s="658"/>
      <c r="W43" s="658"/>
      <c r="X43" s="658"/>
      <c r="Y43" s="659"/>
      <c r="Z43" s="660">
        <v>3.9</v>
      </c>
      <c r="AA43" s="660"/>
      <c r="AB43" s="660"/>
      <c r="AC43" s="660"/>
      <c r="AD43" s="661" t="s">
        <v>129</v>
      </c>
      <c r="AE43" s="661"/>
      <c r="AF43" s="661"/>
      <c r="AG43" s="661"/>
      <c r="AH43" s="661"/>
      <c r="AI43" s="661"/>
      <c r="AJ43" s="661"/>
      <c r="AK43" s="661"/>
      <c r="AL43" s="662" t="s">
        <v>129</v>
      </c>
      <c r="AM43" s="663"/>
      <c r="AN43" s="663"/>
      <c r="AO43" s="664"/>
      <c r="CD43" s="654" t="s">
        <v>360</v>
      </c>
      <c r="CE43" s="655"/>
      <c r="CF43" s="655"/>
      <c r="CG43" s="655"/>
      <c r="CH43" s="655"/>
      <c r="CI43" s="655"/>
      <c r="CJ43" s="655"/>
      <c r="CK43" s="655"/>
      <c r="CL43" s="655"/>
      <c r="CM43" s="655"/>
      <c r="CN43" s="655"/>
      <c r="CO43" s="655"/>
      <c r="CP43" s="655"/>
      <c r="CQ43" s="656"/>
      <c r="CR43" s="657">
        <v>26300</v>
      </c>
      <c r="CS43" s="675"/>
      <c r="CT43" s="675"/>
      <c r="CU43" s="675"/>
      <c r="CV43" s="675"/>
      <c r="CW43" s="675"/>
      <c r="CX43" s="675"/>
      <c r="CY43" s="676"/>
      <c r="CZ43" s="662">
        <v>0.1</v>
      </c>
      <c r="DA43" s="690"/>
      <c r="DB43" s="690"/>
      <c r="DC43" s="692"/>
      <c r="DD43" s="666">
        <v>26300</v>
      </c>
      <c r="DE43" s="675"/>
      <c r="DF43" s="675"/>
      <c r="DG43" s="675"/>
      <c r="DH43" s="675"/>
      <c r="DI43" s="675"/>
      <c r="DJ43" s="675"/>
      <c r="DK43" s="676"/>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2">
      <c r="B44" s="677" t="s">
        <v>361</v>
      </c>
      <c r="C44" s="678"/>
      <c r="D44" s="678"/>
      <c r="E44" s="678"/>
      <c r="F44" s="678"/>
      <c r="G44" s="678"/>
      <c r="H44" s="678"/>
      <c r="I44" s="678"/>
      <c r="J44" s="678"/>
      <c r="K44" s="678"/>
      <c r="L44" s="678"/>
      <c r="M44" s="678"/>
      <c r="N44" s="678"/>
      <c r="O44" s="678"/>
      <c r="P44" s="678"/>
      <c r="Q44" s="679"/>
      <c r="R44" s="735">
        <v>26415000</v>
      </c>
      <c r="S44" s="736"/>
      <c r="T44" s="736"/>
      <c r="U44" s="736"/>
      <c r="V44" s="736"/>
      <c r="W44" s="736"/>
      <c r="X44" s="736"/>
      <c r="Y44" s="737"/>
      <c r="Z44" s="738">
        <v>100</v>
      </c>
      <c r="AA44" s="738"/>
      <c r="AB44" s="738"/>
      <c r="AC44" s="738"/>
      <c r="AD44" s="739">
        <v>12047769</v>
      </c>
      <c r="AE44" s="739"/>
      <c r="AF44" s="739"/>
      <c r="AG44" s="739"/>
      <c r="AH44" s="739"/>
      <c r="AI44" s="739"/>
      <c r="AJ44" s="739"/>
      <c r="AK44" s="739"/>
      <c r="AL44" s="740">
        <v>100</v>
      </c>
      <c r="AM44" s="717"/>
      <c r="AN44" s="717"/>
      <c r="AO44" s="741"/>
      <c r="CD44" s="695" t="s">
        <v>308</v>
      </c>
      <c r="CE44" s="696"/>
      <c r="CF44" s="654" t="s">
        <v>362</v>
      </c>
      <c r="CG44" s="655"/>
      <c r="CH44" s="655"/>
      <c r="CI44" s="655"/>
      <c r="CJ44" s="655"/>
      <c r="CK44" s="655"/>
      <c r="CL44" s="655"/>
      <c r="CM44" s="655"/>
      <c r="CN44" s="655"/>
      <c r="CO44" s="655"/>
      <c r="CP44" s="655"/>
      <c r="CQ44" s="656"/>
      <c r="CR44" s="657">
        <v>2387590</v>
      </c>
      <c r="CS44" s="658"/>
      <c r="CT44" s="658"/>
      <c r="CU44" s="658"/>
      <c r="CV44" s="658"/>
      <c r="CW44" s="658"/>
      <c r="CX44" s="658"/>
      <c r="CY44" s="659"/>
      <c r="CZ44" s="662">
        <v>9.5</v>
      </c>
      <c r="DA44" s="663"/>
      <c r="DB44" s="663"/>
      <c r="DC44" s="669"/>
      <c r="DD44" s="666">
        <v>530229</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2">
      <c r="CD45" s="697"/>
      <c r="CE45" s="698"/>
      <c r="CF45" s="654" t="s">
        <v>363</v>
      </c>
      <c r="CG45" s="655"/>
      <c r="CH45" s="655"/>
      <c r="CI45" s="655"/>
      <c r="CJ45" s="655"/>
      <c r="CK45" s="655"/>
      <c r="CL45" s="655"/>
      <c r="CM45" s="655"/>
      <c r="CN45" s="655"/>
      <c r="CO45" s="655"/>
      <c r="CP45" s="655"/>
      <c r="CQ45" s="656"/>
      <c r="CR45" s="657">
        <v>482075</v>
      </c>
      <c r="CS45" s="675"/>
      <c r="CT45" s="675"/>
      <c r="CU45" s="675"/>
      <c r="CV45" s="675"/>
      <c r="CW45" s="675"/>
      <c r="CX45" s="675"/>
      <c r="CY45" s="676"/>
      <c r="CZ45" s="662">
        <v>1.9</v>
      </c>
      <c r="DA45" s="690"/>
      <c r="DB45" s="690"/>
      <c r="DC45" s="692"/>
      <c r="DD45" s="666">
        <v>36310</v>
      </c>
      <c r="DE45" s="675"/>
      <c r="DF45" s="675"/>
      <c r="DG45" s="675"/>
      <c r="DH45" s="675"/>
      <c r="DI45" s="675"/>
      <c r="DJ45" s="675"/>
      <c r="DK45" s="676"/>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2">
      <c r="B46" s="211" t="s">
        <v>364</v>
      </c>
      <c r="CD46" s="697"/>
      <c r="CE46" s="698"/>
      <c r="CF46" s="654" t="s">
        <v>365</v>
      </c>
      <c r="CG46" s="655"/>
      <c r="CH46" s="655"/>
      <c r="CI46" s="655"/>
      <c r="CJ46" s="655"/>
      <c r="CK46" s="655"/>
      <c r="CL46" s="655"/>
      <c r="CM46" s="655"/>
      <c r="CN46" s="655"/>
      <c r="CO46" s="655"/>
      <c r="CP46" s="655"/>
      <c r="CQ46" s="656"/>
      <c r="CR46" s="657">
        <v>1756989</v>
      </c>
      <c r="CS46" s="658"/>
      <c r="CT46" s="658"/>
      <c r="CU46" s="658"/>
      <c r="CV46" s="658"/>
      <c r="CW46" s="658"/>
      <c r="CX46" s="658"/>
      <c r="CY46" s="659"/>
      <c r="CZ46" s="662">
        <v>7</v>
      </c>
      <c r="DA46" s="663"/>
      <c r="DB46" s="663"/>
      <c r="DC46" s="669"/>
      <c r="DD46" s="666">
        <v>444193</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2">
      <c r="B47" s="753" t="s">
        <v>366</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367</v>
      </c>
      <c r="CG47" s="655"/>
      <c r="CH47" s="655"/>
      <c r="CI47" s="655"/>
      <c r="CJ47" s="655"/>
      <c r="CK47" s="655"/>
      <c r="CL47" s="655"/>
      <c r="CM47" s="655"/>
      <c r="CN47" s="655"/>
      <c r="CO47" s="655"/>
      <c r="CP47" s="655"/>
      <c r="CQ47" s="656"/>
      <c r="CR47" s="657">
        <v>7168</v>
      </c>
      <c r="CS47" s="675"/>
      <c r="CT47" s="675"/>
      <c r="CU47" s="675"/>
      <c r="CV47" s="675"/>
      <c r="CW47" s="675"/>
      <c r="CX47" s="675"/>
      <c r="CY47" s="676"/>
      <c r="CZ47" s="662">
        <v>0</v>
      </c>
      <c r="DA47" s="690"/>
      <c r="DB47" s="690"/>
      <c r="DC47" s="692"/>
      <c r="DD47" s="666">
        <v>1968</v>
      </c>
      <c r="DE47" s="675"/>
      <c r="DF47" s="675"/>
      <c r="DG47" s="675"/>
      <c r="DH47" s="675"/>
      <c r="DI47" s="675"/>
      <c r="DJ47" s="675"/>
      <c r="DK47" s="676"/>
      <c r="DL47" s="732"/>
      <c r="DM47" s="733"/>
      <c r="DN47" s="733"/>
      <c r="DO47" s="733"/>
      <c r="DP47" s="733"/>
      <c r="DQ47" s="733"/>
      <c r="DR47" s="733"/>
      <c r="DS47" s="733"/>
      <c r="DT47" s="733"/>
      <c r="DU47" s="733"/>
      <c r="DV47" s="734"/>
      <c r="DW47" s="729"/>
      <c r="DX47" s="730"/>
      <c r="DY47" s="730"/>
      <c r="DZ47" s="730"/>
      <c r="EA47" s="730"/>
      <c r="EB47" s="730"/>
      <c r="EC47" s="731"/>
    </row>
    <row r="48" spans="2:133" ht="10.8" x14ac:dyDescent="0.2">
      <c r="B48" s="753" t="s">
        <v>368</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369</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2">
      <c r="B49" s="361"/>
      <c r="CD49" s="677" t="s">
        <v>370</v>
      </c>
      <c r="CE49" s="678"/>
      <c r="CF49" s="678"/>
      <c r="CG49" s="678"/>
      <c r="CH49" s="678"/>
      <c r="CI49" s="678"/>
      <c r="CJ49" s="678"/>
      <c r="CK49" s="678"/>
      <c r="CL49" s="678"/>
      <c r="CM49" s="678"/>
      <c r="CN49" s="678"/>
      <c r="CO49" s="678"/>
      <c r="CP49" s="678"/>
      <c r="CQ49" s="679"/>
      <c r="CR49" s="735">
        <v>25127772</v>
      </c>
      <c r="CS49" s="716"/>
      <c r="CT49" s="716"/>
      <c r="CU49" s="716"/>
      <c r="CV49" s="716"/>
      <c r="CW49" s="716"/>
      <c r="CX49" s="716"/>
      <c r="CY49" s="743"/>
      <c r="CZ49" s="740">
        <v>100</v>
      </c>
      <c r="DA49" s="744"/>
      <c r="DB49" s="744"/>
      <c r="DC49" s="745"/>
      <c r="DD49" s="746">
        <v>14220873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0.8" hidden="1" x14ac:dyDescent="0.2">
      <c r="B50" s="361"/>
    </row>
  </sheetData>
  <sheetProtection algorithmName="SHA-512" hashValue="jltdLahPfVt9FkSUf3zY7d0qTD9+9trXWboBGrCWb36BKm517Q2SDWvU/m4EAhCI7aav5SBzTwClAJ/EDLGn5g==" saltValue="nf83iK6+/O1+GJ/3TV7l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371</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372</v>
      </c>
      <c r="DK2" s="1125"/>
      <c r="DL2" s="1125"/>
      <c r="DM2" s="1125"/>
      <c r="DN2" s="1125"/>
      <c r="DO2" s="1126"/>
      <c r="DP2" s="219"/>
      <c r="DQ2" s="1124" t="s">
        <v>373</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375</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376</v>
      </c>
      <c r="B5" s="1029"/>
      <c r="C5" s="1029"/>
      <c r="D5" s="1029"/>
      <c r="E5" s="1029"/>
      <c r="F5" s="1029"/>
      <c r="G5" s="1029"/>
      <c r="H5" s="1029"/>
      <c r="I5" s="1029"/>
      <c r="J5" s="1029"/>
      <c r="K5" s="1029"/>
      <c r="L5" s="1029"/>
      <c r="M5" s="1029"/>
      <c r="N5" s="1029"/>
      <c r="O5" s="1029"/>
      <c r="P5" s="1030"/>
      <c r="Q5" s="1034" t="s">
        <v>377</v>
      </c>
      <c r="R5" s="1035"/>
      <c r="S5" s="1035"/>
      <c r="T5" s="1035"/>
      <c r="U5" s="1036"/>
      <c r="V5" s="1034" t="s">
        <v>378</v>
      </c>
      <c r="W5" s="1035"/>
      <c r="X5" s="1035"/>
      <c r="Y5" s="1035"/>
      <c r="Z5" s="1036"/>
      <c r="AA5" s="1034" t="s">
        <v>379</v>
      </c>
      <c r="AB5" s="1035"/>
      <c r="AC5" s="1035"/>
      <c r="AD5" s="1035"/>
      <c r="AE5" s="1035"/>
      <c r="AF5" s="1127" t="s">
        <v>380</v>
      </c>
      <c r="AG5" s="1035"/>
      <c r="AH5" s="1035"/>
      <c r="AI5" s="1035"/>
      <c r="AJ5" s="1048"/>
      <c r="AK5" s="1035" t="s">
        <v>381</v>
      </c>
      <c r="AL5" s="1035"/>
      <c r="AM5" s="1035"/>
      <c r="AN5" s="1035"/>
      <c r="AO5" s="1036"/>
      <c r="AP5" s="1034" t="s">
        <v>382</v>
      </c>
      <c r="AQ5" s="1035"/>
      <c r="AR5" s="1035"/>
      <c r="AS5" s="1035"/>
      <c r="AT5" s="1036"/>
      <c r="AU5" s="1034" t="s">
        <v>383</v>
      </c>
      <c r="AV5" s="1035"/>
      <c r="AW5" s="1035"/>
      <c r="AX5" s="1035"/>
      <c r="AY5" s="1048"/>
      <c r="AZ5" s="223"/>
      <c r="BA5" s="223"/>
      <c r="BB5" s="223"/>
      <c r="BC5" s="223"/>
      <c r="BD5" s="223"/>
      <c r="BE5" s="224"/>
      <c r="BF5" s="224"/>
      <c r="BG5" s="224"/>
      <c r="BH5" s="224"/>
      <c r="BI5" s="224"/>
      <c r="BJ5" s="224"/>
      <c r="BK5" s="224"/>
      <c r="BL5" s="224"/>
      <c r="BM5" s="224"/>
      <c r="BN5" s="224"/>
      <c r="BO5" s="224"/>
      <c r="BP5" s="224"/>
      <c r="BQ5" s="1028" t="s">
        <v>384</v>
      </c>
      <c r="BR5" s="1029"/>
      <c r="BS5" s="1029"/>
      <c r="BT5" s="1029"/>
      <c r="BU5" s="1029"/>
      <c r="BV5" s="1029"/>
      <c r="BW5" s="1029"/>
      <c r="BX5" s="1029"/>
      <c r="BY5" s="1029"/>
      <c r="BZ5" s="1029"/>
      <c r="CA5" s="1029"/>
      <c r="CB5" s="1029"/>
      <c r="CC5" s="1029"/>
      <c r="CD5" s="1029"/>
      <c r="CE5" s="1029"/>
      <c r="CF5" s="1029"/>
      <c r="CG5" s="1030"/>
      <c r="CH5" s="1034" t="s">
        <v>385</v>
      </c>
      <c r="CI5" s="1035"/>
      <c r="CJ5" s="1035"/>
      <c r="CK5" s="1035"/>
      <c r="CL5" s="1036"/>
      <c r="CM5" s="1034" t="s">
        <v>386</v>
      </c>
      <c r="CN5" s="1035"/>
      <c r="CO5" s="1035"/>
      <c r="CP5" s="1035"/>
      <c r="CQ5" s="1036"/>
      <c r="CR5" s="1034" t="s">
        <v>387</v>
      </c>
      <c r="CS5" s="1035"/>
      <c r="CT5" s="1035"/>
      <c r="CU5" s="1035"/>
      <c r="CV5" s="1036"/>
      <c r="CW5" s="1034" t="s">
        <v>388</v>
      </c>
      <c r="CX5" s="1035"/>
      <c r="CY5" s="1035"/>
      <c r="CZ5" s="1035"/>
      <c r="DA5" s="1036"/>
      <c r="DB5" s="1034" t="s">
        <v>389</v>
      </c>
      <c r="DC5" s="1035"/>
      <c r="DD5" s="1035"/>
      <c r="DE5" s="1035"/>
      <c r="DF5" s="1036"/>
      <c r="DG5" s="1117" t="s">
        <v>390</v>
      </c>
      <c r="DH5" s="1118"/>
      <c r="DI5" s="1118"/>
      <c r="DJ5" s="1118"/>
      <c r="DK5" s="1119"/>
      <c r="DL5" s="1117" t="s">
        <v>391</v>
      </c>
      <c r="DM5" s="1118"/>
      <c r="DN5" s="1118"/>
      <c r="DO5" s="1118"/>
      <c r="DP5" s="1119"/>
      <c r="DQ5" s="1034" t="s">
        <v>392</v>
      </c>
      <c r="DR5" s="1035"/>
      <c r="DS5" s="1035"/>
      <c r="DT5" s="1035"/>
      <c r="DU5" s="1036"/>
      <c r="DV5" s="1034" t="s">
        <v>383</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393</v>
      </c>
      <c r="C7" s="1081"/>
      <c r="D7" s="1081"/>
      <c r="E7" s="1081"/>
      <c r="F7" s="1081"/>
      <c r="G7" s="1081"/>
      <c r="H7" s="1081"/>
      <c r="I7" s="1081"/>
      <c r="J7" s="1081"/>
      <c r="K7" s="1081"/>
      <c r="L7" s="1081"/>
      <c r="M7" s="1081"/>
      <c r="N7" s="1081"/>
      <c r="O7" s="1081"/>
      <c r="P7" s="1082"/>
      <c r="Q7" s="1135">
        <v>26415</v>
      </c>
      <c r="R7" s="1136"/>
      <c r="S7" s="1136"/>
      <c r="T7" s="1136"/>
      <c r="U7" s="1136"/>
      <c r="V7" s="1136">
        <v>25137</v>
      </c>
      <c r="W7" s="1136"/>
      <c r="X7" s="1136"/>
      <c r="Y7" s="1136"/>
      <c r="Z7" s="1136"/>
      <c r="AA7" s="1136">
        <v>1278</v>
      </c>
      <c r="AB7" s="1136"/>
      <c r="AC7" s="1136"/>
      <c r="AD7" s="1136"/>
      <c r="AE7" s="1137"/>
      <c r="AF7" s="1138">
        <v>1103</v>
      </c>
      <c r="AG7" s="1139"/>
      <c r="AH7" s="1139"/>
      <c r="AI7" s="1139"/>
      <c r="AJ7" s="1140"/>
      <c r="AK7" s="1141">
        <v>481</v>
      </c>
      <c r="AL7" s="1142"/>
      <c r="AM7" s="1142"/>
      <c r="AN7" s="1142"/>
      <c r="AO7" s="1142"/>
      <c r="AP7" s="1142">
        <v>26874</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t="s">
        <v>594</v>
      </c>
      <c r="BS7" s="1132" t="s">
        <v>595</v>
      </c>
      <c r="BT7" s="1133"/>
      <c r="BU7" s="1133"/>
      <c r="BV7" s="1133"/>
      <c r="BW7" s="1133"/>
      <c r="BX7" s="1133"/>
      <c r="BY7" s="1133"/>
      <c r="BZ7" s="1133"/>
      <c r="CA7" s="1133"/>
      <c r="CB7" s="1133"/>
      <c r="CC7" s="1133"/>
      <c r="CD7" s="1133"/>
      <c r="CE7" s="1133"/>
      <c r="CF7" s="1133"/>
      <c r="CG7" s="1145"/>
      <c r="CH7" s="1129">
        <v>0</v>
      </c>
      <c r="CI7" s="1130"/>
      <c r="CJ7" s="1130"/>
      <c r="CK7" s="1130"/>
      <c r="CL7" s="1131"/>
      <c r="CM7" s="1129">
        <v>9</v>
      </c>
      <c r="CN7" s="1130"/>
      <c r="CO7" s="1130"/>
      <c r="CP7" s="1130"/>
      <c r="CQ7" s="1131"/>
      <c r="CR7" s="1129">
        <v>9</v>
      </c>
      <c r="CS7" s="1130"/>
      <c r="CT7" s="1130"/>
      <c r="CU7" s="1130"/>
      <c r="CV7" s="1131"/>
      <c r="CW7" s="1129" t="s">
        <v>584</v>
      </c>
      <c r="CX7" s="1130"/>
      <c r="CY7" s="1130"/>
      <c r="CZ7" s="1130"/>
      <c r="DA7" s="1131"/>
      <c r="DB7" s="1129" t="s">
        <v>584</v>
      </c>
      <c r="DC7" s="1130"/>
      <c r="DD7" s="1130"/>
      <c r="DE7" s="1130"/>
      <c r="DF7" s="1131"/>
      <c r="DG7" s="1129" t="s">
        <v>584</v>
      </c>
      <c r="DH7" s="1130"/>
      <c r="DI7" s="1130"/>
      <c r="DJ7" s="1130"/>
      <c r="DK7" s="1131"/>
      <c r="DL7" s="1129" t="s">
        <v>584</v>
      </c>
      <c r="DM7" s="1130"/>
      <c r="DN7" s="1130"/>
      <c r="DO7" s="1130"/>
      <c r="DP7" s="1131"/>
      <c r="DQ7" s="1129" t="s">
        <v>584</v>
      </c>
      <c r="DR7" s="1130"/>
      <c r="DS7" s="1130"/>
      <c r="DT7" s="1130"/>
      <c r="DU7" s="1131"/>
      <c r="DV7" s="1132"/>
      <c r="DW7" s="1133"/>
      <c r="DX7" s="1133"/>
      <c r="DY7" s="1133"/>
      <c r="DZ7" s="1134"/>
      <c r="EA7" s="225"/>
    </row>
    <row r="8" spans="1:131" s="226" customFormat="1" ht="26.25" customHeight="1" x14ac:dyDescent="0.2">
      <c r="A8" s="229">
        <v>2</v>
      </c>
      <c r="B8" s="1063" t="s">
        <v>394</v>
      </c>
      <c r="C8" s="1064"/>
      <c r="D8" s="1064"/>
      <c r="E8" s="1064"/>
      <c r="F8" s="1064"/>
      <c r="G8" s="1064"/>
      <c r="H8" s="1064"/>
      <c r="I8" s="1064"/>
      <c r="J8" s="1064"/>
      <c r="K8" s="1064"/>
      <c r="L8" s="1064"/>
      <c r="M8" s="1064"/>
      <c r="N8" s="1064"/>
      <c r="O8" s="1064"/>
      <c r="P8" s="1065"/>
      <c r="Q8" s="1071">
        <v>24</v>
      </c>
      <c r="R8" s="1072"/>
      <c r="S8" s="1072"/>
      <c r="T8" s="1072"/>
      <c r="U8" s="1072"/>
      <c r="V8" s="1072">
        <v>15</v>
      </c>
      <c r="W8" s="1072"/>
      <c r="X8" s="1072"/>
      <c r="Y8" s="1072"/>
      <c r="Z8" s="1072"/>
      <c r="AA8" s="1072">
        <v>9</v>
      </c>
      <c r="AB8" s="1072"/>
      <c r="AC8" s="1072"/>
      <c r="AD8" s="1072"/>
      <c r="AE8" s="1073"/>
      <c r="AF8" s="1068">
        <v>2</v>
      </c>
      <c r="AG8" s="1069"/>
      <c r="AH8" s="1069"/>
      <c r="AI8" s="1069"/>
      <c r="AJ8" s="1070"/>
      <c r="AK8" s="1113">
        <v>21</v>
      </c>
      <c r="AL8" s="1114"/>
      <c r="AM8" s="1114"/>
      <c r="AN8" s="1114"/>
      <c r="AO8" s="1114"/>
      <c r="AP8" s="1114" t="s">
        <v>584</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596</v>
      </c>
      <c r="BT8" s="1026"/>
      <c r="BU8" s="1026"/>
      <c r="BV8" s="1026"/>
      <c r="BW8" s="1026"/>
      <c r="BX8" s="1026"/>
      <c r="BY8" s="1026"/>
      <c r="BZ8" s="1026"/>
      <c r="CA8" s="1026"/>
      <c r="CB8" s="1026"/>
      <c r="CC8" s="1026"/>
      <c r="CD8" s="1026"/>
      <c r="CE8" s="1026"/>
      <c r="CF8" s="1026"/>
      <c r="CG8" s="1047"/>
      <c r="CH8" s="1022">
        <v>2</v>
      </c>
      <c r="CI8" s="1023"/>
      <c r="CJ8" s="1023"/>
      <c r="CK8" s="1023"/>
      <c r="CL8" s="1024"/>
      <c r="CM8" s="1022">
        <v>41</v>
      </c>
      <c r="CN8" s="1023"/>
      <c r="CO8" s="1023"/>
      <c r="CP8" s="1023"/>
      <c r="CQ8" s="1024"/>
      <c r="CR8" s="1022">
        <v>20</v>
      </c>
      <c r="CS8" s="1023"/>
      <c r="CT8" s="1023"/>
      <c r="CU8" s="1023"/>
      <c r="CV8" s="1024"/>
      <c r="CW8" s="1022" t="s">
        <v>584</v>
      </c>
      <c r="CX8" s="1023"/>
      <c r="CY8" s="1023"/>
      <c r="CZ8" s="1023"/>
      <c r="DA8" s="1024"/>
      <c r="DB8" s="1022" t="s">
        <v>584</v>
      </c>
      <c r="DC8" s="1023"/>
      <c r="DD8" s="1023"/>
      <c r="DE8" s="1023"/>
      <c r="DF8" s="1024"/>
      <c r="DG8" s="1022" t="s">
        <v>584</v>
      </c>
      <c r="DH8" s="1023"/>
      <c r="DI8" s="1023"/>
      <c r="DJ8" s="1023"/>
      <c r="DK8" s="1024"/>
      <c r="DL8" s="1022" t="s">
        <v>584</v>
      </c>
      <c r="DM8" s="1023"/>
      <c r="DN8" s="1023"/>
      <c r="DO8" s="1023"/>
      <c r="DP8" s="1024"/>
      <c r="DQ8" s="1022" t="s">
        <v>584</v>
      </c>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t="s">
        <v>597</v>
      </c>
      <c r="BT9" s="1026"/>
      <c r="BU9" s="1026"/>
      <c r="BV9" s="1026"/>
      <c r="BW9" s="1026"/>
      <c r="BX9" s="1026"/>
      <c r="BY9" s="1026"/>
      <c r="BZ9" s="1026"/>
      <c r="CA9" s="1026"/>
      <c r="CB9" s="1026"/>
      <c r="CC9" s="1026"/>
      <c r="CD9" s="1026"/>
      <c r="CE9" s="1026"/>
      <c r="CF9" s="1026"/>
      <c r="CG9" s="1047"/>
      <c r="CH9" s="1022">
        <v>22</v>
      </c>
      <c r="CI9" s="1023"/>
      <c r="CJ9" s="1023"/>
      <c r="CK9" s="1023"/>
      <c r="CL9" s="1024"/>
      <c r="CM9" s="1022">
        <v>1776</v>
      </c>
      <c r="CN9" s="1023"/>
      <c r="CO9" s="1023"/>
      <c r="CP9" s="1023"/>
      <c r="CQ9" s="1024"/>
      <c r="CR9" s="1022">
        <v>863</v>
      </c>
      <c r="CS9" s="1023"/>
      <c r="CT9" s="1023"/>
      <c r="CU9" s="1023"/>
      <c r="CV9" s="1024"/>
      <c r="CW9" s="1022">
        <v>5</v>
      </c>
      <c r="CX9" s="1023"/>
      <c r="CY9" s="1023"/>
      <c r="CZ9" s="1023"/>
      <c r="DA9" s="1024"/>
      <c r="DB9" s="1022" t="s">
        <v>584</v>
      </c>
      <c r="DC9" s="1023"/>
      <c r="DD9" s="1023"/>
      <c r="DE9" s="1023"/>
      <c r="DF9" s="1024"/>
      <c r="DG9" s="1022" t="s">
        <v>584</v>
      </c>
      <c r="DH9" s="1023"/>
      <c r="DI9" s="1023"/>
      <c r="DJ9" s="1023"/>
      <c r="DK9" s="1024"/>
      <c r="DL9" s="1022" t="s">
        <v>584</v>
      </c>
      <c r="DM9" s="1023"/>
      <c r="DN9" s="1023"/>
      <c r="DO9" s="1023"/>
      <c r="DP9" s="1024"/>
      <c r="DQ9" s="1022" t="s">
        <v>584</v>
      </c>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t="s">
        <v>598</v>
      </c>
      <c r="BT10" s="1026"/>
      <c r="BU10" s="1026"/>
      <c r="BV10" s="1026"/>
      <c r="BW10" s="1026"/>
      <c r="BX10" s="1026"/>
      <c r="BY10" s="1026"/>
      <c r="BZ10" s="1026"/>
      <c r="CA10" s="1026"/>
      <c r="CB10" s="1026"/>
      <c r="CC10" s="1026"/>
      <c r="CD10" s="1026"/>
      <c r="CE10" s="1026"/>
      <c r="CF10" s="1026"/>
      <c r="CG10" s="1047"/>
      <c r="CH10" s="1022">
        <v>4</v>
      </c>
      <c r="CI10" s="1023"/>
      <c r="CJ10" s="1023"/>
      <c r="CK10" s="1023"/>
      <c r="CL10" s="1024"/>
      <c r="CM10" s="1022">
        <v>12</v>
      </c>
      <c r="CN10" s="1023"/>
      <c r="CO10" s="1023"/>
      <c r="CP10" s="1023"/>
      <c r="CQ10" s="1024"/>
      <c r="CR10" s="1022">
        <v>14</v>
      </c>
      <c r="CS10" s="1023"/>
      <c r="CT10" s="1023"/>
      <c r="CU10" s="1023"/>
      <c r="CV10" s="1024"/>
      <c r="CW10" s="1022" t="s">
        <v>584</v>
      </c>
      <c r="CX10" s="1023"/>
      <c r="CY10" s="1023"/>
      <c r="CZ10" s="1023"/>
      <c r="DA10" s="1024"/>
      <c r="DB10" s="1022" t="s">
        <v>584</v>
      </c>
      <c r="DC10" s="1023"/>
      <c r="DD10" s="1023"/>
      <c r="DE10" s="1023"/>
      <c r="DF10" s="1024"/>
      <c r="DG10" s="1022" t="s">
        <v>584</v>
      </c>
      <c r="DH10" s="1023"/>
      <c r="DI10" s="1023"/>
      <c r="DJ10" s="1023"/>
      <c r="DK10" s="1024"/>
      <c r="DL10" s="1022" t="s">
        <v>584</v>
      </c>
      <c r="DM10" s="1023"/>
      <c r="DN10" s="1023"/>
      <c r="DO10" s="1023"/>
      <c r="DP10" s="1024"/>
      <c r="DQ10" s="1022" t="s">
        <v>584</v>
      </c>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395</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396</v>
      </c>
      <c r="B23" s="970" t="s">
        <v>397</v>
      </c>
      <c r="C23" s="971"/>
      <c r="D23" s="971"/>
      <c r="E23" s="971"/>
      <c r="F23" s="971"/>
      <c r="G23" s="971"/>
      <c r="H23" s="971"/>
      <c r="I23" s="971"/>
      <c r="J23" s="971"/>
      <c r="K23" s="971"/>
      <c r="L23" s="971"/>
      <c r="M23" s="971"/>
      <c r="N23" s="971"/>
      <c r="O23" s="971"/>
      <c r="P23" s="981"/>
      <c r="Q23" s="1100">
        <v>26439</v>
      </c>
      <c r="R23" s="1094"/>
      <c r="S23" s="1094"/>
      <c r="T23" s="1094"/>
      <c r="U23" s="1094"/>
      <c r="V23" s="1094">
        <v>25152</v>
      </c>
      <c r="W23" s="1094"/>
      <c r="X23" s="1094"/>
      <c r="Y23" s="1094"/>
      <c r="Z23" s="1094"/>
      <c r="AA23" s="1094">
        <v>1287</v>
      </c>
      <c r="AB23" s="1094"/>
      <c r="AC23" s="1094"/>
      <c r="AD23" s="1094"/>
      <c r="AE23" s="1101"/>
      <c r="AF23" s="1102">
        <v>1105</v>
      </c>
      <c r="AG23" s="1094"/>
      <c r="AH23" s="1094"/>
      <c r="AI23" s="1094"/>
      <c r="AJ23" s="1103"/>
      <c r="AK23" s="1104"/>
      <c r="AL23" s="1105"/>
      <c r="AM23" s="1105"/>
      <c r="AN23" s="1105"/>
      <c r="AO23" s="1105"/>
      <c r="AP23" s="1094">
        <v>26874</v>
      </c>
      <c r="AQ23" s="1094"/>
      <c r="AR23" s="1094"/>
      <c r="AS23" s="1094"/>
      <c r="AT23" s="1094"/>
      <c r="AU23" s="1095"/>
      <c r="AV23" s="1095"/>
      <c r="AW23" s="1095"/>
      <c r="AX23" s="1095"/>
      <c r="AY23" s="1096"/>
      <c r="AZ23" s="1097" t="s">
        <v>129</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376</v>
      </c>
      <c r="B26" s="1029"/>
      <c r="C26" s="1029"/>
      <c r="D26" s="1029"/>
      <c r="E26" s="1029"/>
      <c r="F26" s="1029"/>
      <c r="G26" s="1029"/>
      <c r="H26" s="1029"/>
      <c r="I26" s="1029"/>
      <c r="J26" s="1029"/>
      <c r="K26" s="1029"/>
      <c r="L26" s="1029"/>
      <c r="M26" s="1029"/>
      <c r="N26" s="1029"/>
      <c r="O26" s="1029"/>
      <c r="P26" s="1030"/>
      <c r="Q26" s="1034" t="s">
        <v>400</v>
      </c>
      <c r="R26" s="1035"/>
      <c r="S26" s="1035"/>
      <c r="T26" s="1035"/>
      <c r="U26" s="1036"/>
      <c r="V26" s="1034" t="s">
        <v>401</v>
      </c>
      <c r="W26" s="1035"/>
      <c r="X26" s="1035"/>
      <c r="Y26" s="1035"/>
      <c r="Z26" s="1036"/>
      <c r="AA26" s="1034" t="s">
        <v>402</v>
      </c>
      <c r="AB26" s="1035"/>
      <c r="AC26" s="1035"/>
      <c r="AD26" s="1035"/>
      <c r="AE26" s="1035"/>
      <c r="AF26" s="1088" t="s">
        <v>403</v>
      </c>
      <c r="AG26" s="1041"/>
      <c r="AH26" s="1041"/>
      <c r="AI26" s="1041"/>
      <c r="AJ26" s="1089"/>
      <c r="AK26" s="1035" t="s">
        <v>404</v>
      </c>
      <c r="AL26" s="1035"/>
      <c r="AM26" s="1035"/>
      <c r="AN26" s="1035"/>
      <c r="AO26" s="1036"/>
      <c r="AP26" s="1034" t="s">
        <v>405</v>
      </c>
      <c r="AQ26" s="1035"/>
      <c r="AR26" s="1035"/>
      <c r="AS26" s="1035"/>
      <c r="AT26" s="1036"/>
      <c r="AU26" s="1034" t="s">
        <v>406</v>
      </c>
      <c r="AV26" s="1035"/>
      <c r="AW26" s="1035"/>
      <c r="AX26" s="1035"/>
      <c r="AY26" s="1036"/>
      <c r="AZ26" s="1034" t="s">
        <v>407</v>
      </c>
      <c r="BA26" s="1035"/>
      <c r="BB26" s="1035"/>
      <c r="BC26" s="1035"/>
      <c r="BD26" s="1036"/>
      <c r="BE26" s="1034" t="s">
        <v>383</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408</v>
      </c>
      <c r="C28" s="1081"/>
      <c r="D28" s="1081"/>
      <c r="E28" s="1081"/>
      <c r="F28" s="1081"/>
      <c r="G28" s="1081"/>
      <c r="H28" s="1081"/>
      <c r="I28" s="1081"/>
      <c r="J28" s="1081"/>
      <c r="K28" s="1081"/>
      <c r="L28" s="1081"/>
      <c r="M28" s="1081"/>
      <c r="N28" s="1081"/>
      <c r="O28" s="1081"/>
      <c r="P28" s="1082"/>
      <c r="Q28" s="1083">
        <v>5750</v>
      </c>
      <c r="R28" s="1084"/>
      <c r="S28" s="1084"/>
      <c r="T28" s="1084"/>
      <c r="U28" s="1084"/>
      <c r="V28" s="1084">
        <v>5711</v>
      </c>
      <c r="W28" s="1084"/>
      <c r="X28" s="1084"/>
      <c r="Y28" s="1084"/>
      <c r="Z28" s="1084"/>
      <c r="AA28" s="1084">
        <v>39</v>
      </c>
      <c r="AB28" s="1084"/>
      <c r="AC28" s="1084"/>
      <c r="AD28" s="1084"/>
      <c r="AE28" s="1085"/>
      <c r="AF28" s="1086">
        <v>39</v>
      </c>
      <c r="AG28" s="1084"/>
      <c r="AH28" s="1084"/>
      <c r="AI28" s="1084"/>
      <c r="AJ28" s="1087"/>
      <c r="AK28" s="1075">
        <v>476</v>
      </c>
      <c r="AL28" s="1076"/>
      <c r="AM28" s="1076"/>
      <c r="AN28" s="1076"/>
      <c r="AO28" s="1076"/>
      <c r="AP28" s="1076" t="s">
        <v>584</v>
      </c>
      <c r="AQ28" s="1076"/>
      <c r="AR28" s="1076"/>
      <c r="AS28" s="1076"/>
      <c r="AT28" s="1076"/>
      <c r="AU28" s="1076">
        <v>396</v>
      </c>
      <c r="AV28" s="1076"/>
      <c r="AW28" s="1076"/>
      <c r="AX28" s="1076"/>
      <c r="AY28" s="1076"/>
      <c r="AZ28" s="1077" t="s">
        <v>584</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409</v>
      </c>
      <c r="C29" s="1064"/>
      <c r="D29" s="1064"/>
      <c r="E29" s="1064"/>
      <c r="F29" s="1064"/>
      <c r="G29" s="1064"/>
      <c r="H29" s="1064"/>
      <c r="I29" s="1064"/>
      <c r="J29" s="1064"/>
      <c r="K29" s="1064"/>
      <c r="L29" s="1064"/>
      <c r="M29" s="1064"/>
      <c r="N29" s="1064"/>
      <c r="O29" s="1064"/>
      <c r="P29" s="1065"/>
      <c r="Q29" s="1071">
        <v>4527</v>
      </c>
      <c r="R29" s="1072"/>
      <c r="S29" s="1072"/>
      <c r="T29" s="1072"/>
      <c r="U29" s="1072"/>
      <c r="V29" s="1072">
        <v>4472</v>
      </c>
      <c r="W29" s="1072"/>
      <c r="X29" s="1072"/>
      <c r="Y29" s="1072"/>
      <c r="Z29" s="1072"/>
      <c r="AA29" s="1072">
        <v>55</v>
      </c>
      <c r="AB29" s="1072"/>
      <c r="AC29" s="1072"/>
      <c r="AD29" s="1072"/>
      <c r="AE29" s="1073"/>
      <c r="AF29" s="1068">
        <v>55</v>
      </c>
      <c r="AG29" s="1069"/>
      <c r="AH29" s="1069"/>
      <c r="AI29" s="1069"/>
      <c r="AJ29" s="1070"/>
      <c r="AK29" s="1013">
        <v>661</v>
      </c>
      <c r="AL29" s="1004"/>
      <c r="AM29" s="1004"/>
      <c r="AN29" s="1004"/>
      <c r="AO29" s="1004"/>
      <c r="AP29" s="1004" t="s">
        <v>584</v>
      </c>
      <c r="AQ29" s="1004"/>
      <c r="AR29" s="1004"/>
      <c r="AS29" s="1004"/>
      <c r="AT29" s="1004"/>
      <c r="AU29" s="1004">
        <v>661</v>
      </c>
      <c r="AV29" s="1004"/>
      <c r="AW29" s="1004"/>
      <c r="AX29" s="1004"/>
      <c r="AY29" s="1004"/>
      <c r="AZ29" s="1074" t="s">
        <v>584</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410</v>
      </c>
      <c r="C30" s="1064"/>
      <c r="D30" s="1064"/>
      <c r="E30" s="1064"/>
      <c r="F30" s="1064"/>
      <c r="G30" s="1064"/>
      <c r="H30" s="1064"/>
      <c r="I30" s="1064"/>
      <c r="J30" s="1064"/>
      <c r="K30" s="1064"/>
      <c r="L30" s="1064"/>
      <c r="M30" s="1064"/>
      <c r="N30" s="1064"/>
      <c r="O30" s="1064"/>
      <c r="P30" s="1065"/>
      <c r="Q30" s="1071">
        <v>642</v>
      </c>
      <c r="R30" s="1072"/>
      <c r="S30" s="1072"/>
      <c r="T30" s="1072"/>
      <c r="U30" s="1072"/>
      <c r="V30" s="1072">
        <v>641</v>
      </c>
      <c r="W30" s="1072"/>
      <c r="X30" s="1072"/>
      <c r="Y30" s="1072"/>
      <c r="Z30" s="1072"/>
      <c r="AA30" s="1072">
        <v>1</v>
      </c>
      <c r="AB30" s="1072"/>
      <c r="AC30" s="1072"/>
      <c r="AD30" s="1072"/>
      <c r="AE30" s="1073"/>
      <c r="AF30" s="1068">
        <v>1</v>
      </c>
      <c r="AG30" s="1069"/>
      <c r="AH30" s="1069"/>
      <c r="AI30" s="1069"/>
      <c r="AJ30" s="1070"/>
      <c r="AK30" s="1013">
        <v>120</v>
      </c>
      <c r="AL30" s="1004"/>
      <c r="AM30" s="1004"/>
      <c r="AN30" s="1004"/>
      <c r="AO30" s="1004"/>
      <c r="AP30" s="1004" t="s">
        <v>584</v>
      </c>
      <c r="AQ30" s="1004"/>
      <c r="AR30" s="1004"/>
      <c r="AS30" s="1004"/>
      <c r="AT30" s="1004"/>
      <c r="AU30" s="1004">
        <v>120</v>
      </c>
      <c r="AV30" s="1004"/>
      <c r="AW30" s="1004"/>
      <c r="AX30" s="1004"/>
      <c r="AY30" s="1004"/>
      <c r="AZ30" s="1074" t="s">
        <v>584</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411</v>
      </c>
      <c r="C31" s="1064"/>
      <c r="D31" s="1064"/>
      <c r="E31" s="1064"/>
      <c r="F31" s="1064"/>
      <c r="G31" s="1064"/>
      <c r="H31" s="1064"/>
      <c r="I31" s="1064"/>
      <c r="J31" s="1064"/>
      <c r="K31" s="1064"/>
      <c r="L31" s="1064"/>
      <c r="M31" s="1064"/>
      <c r="N31" s="1064"/>
      <c r="O31" s="1064"/>
      <c r="P31" s="1065"/>
      <c r="Q31" s="1071">
        <v>780</v>
      </c>
      <c r="R31" s="1072"/>
      <c r="S31" s="1072"/>
      <c r="T31" s="1072"/>
      <c r="U31" s="1072"/>
      <c r="V31" s="1072">
        <v>66</v>
      </c>
      <c r="W31" s="1072"/>
      <c r="X31" s="1072"/>
      <c r="Y31" s="1072"/>
      <c r="Z31" s="1072"/>
      <c r="AA31" s="1072">
        <v>714</v>
      </c>
      <c r="AB31" s="1072"/>
      <c r="AC31" s="1072"/>
      <c r="AD31" s="1072"/>
      <c r="AE31" s="1073"/>
      <c r="AF31" s="1068">
        <v>713</v>
      </c>
      <c r="AG31" s="1069"/>
      <c r="AH31" s="1069"/>
      <c r="AI31" s="1069"/>
      <c r="AJ31" s="1070"/>
      <c r="AK31" s="1013">
        <v>91</v>
      </c>
      <c r="AL31" s="1004"/>
      <c r="AM31" s="1004"/>
      <c r="AN31" s="1004"/>
      <c r="AO31" s="1004"/>
      <c r="AP31" s="1004">
        <v>1102</v>
      </c>
      <c r="AQ31" s="1004"/>
      <c r="AR31" s="1004"/>
      <c r="AS31" s="1004"/>
      <c r="AT31" s="1004"/>
      <c r="AU31" s="1004">
        <v>4</v>
      </c>
      <c r="AV31" s="1004"/>
      <c r="AW31" s="1004"/>
      <c r="AX31" s="1004"/>
      <c r="AY31" s="1004"/>
      <c r="AZ31" s="1074" t="s">
        <v>584</v>
      </c>
      <c r="BA31" s="1074"/>
      <c r="BB31" s="1074"/>
      <c r="BC31" s="1074"/>
      <c r="BD31" s="1074"/>
      <c r="BE31" s="1005" t="s">
        <v>412</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413</v>
      </c>
      <c r="C32" s="1064"/>
      <c r="D32" s="1064"/>
      <c r="E32" s="1064"/>
      <c r="F32" s="1064"/>
      <c r="G32" s="1064"/>
      <c r="H32" s="1064"/>
      <c r="I32" s="1064"/>
      <c r="J32" s="1064"/>
      <c r="K32" s="1064"/>
      <c r="L32" s="1064"/>
      <c r="M32" s="1064"/>
      <c r="N32" s="1064"/>
      <c r="O32" s="1064"/>
      <c r="P32" s="1065"/>
      <c r="Q32" s="1071">
        <v>461</v>
      </c>
      <c r="R32" s="1072"/>
      <c r="S32" s="1072"/>
      <c r="T32" s="1072"/>
      <c r="U32" s="1072"/>
      <c r="V32" s="1072">
        <v>10</v>
      </c>
      <c r="W32" s="1072"/>
      <c r="X32" s="1072"/>
      <c r="Y32" s="1072"/>
      <c r="Z32" s="1072"/>
      <c r="AA32" s="1072">
        <v>451</v>
      </c>
      <c r="AB32" s="1072"/>
      <c r="AC32" s="1072"/>
      <c r="AD32" s="1072"/>
      <c r="AE32" s="1073"/>
      <c r="AF32" s="1068">
        <v>429</v>
      </c>
      <c r="AG32" s="1069"/>
      <c r="AH32" s="1069"/>
      <c r="AI32" s="1069"/>
      <c r="AJ32" s="1070"/>
      <c r="AK32" s="1013">
        <v>2000</v>
      </c>
      <c r="AL32" s="1004"/>
      <c r="AM32" s="1004"/>
      <c r="AN32" s="1004"/>
      <c r="AO32" s="1004"/>
      <c r="AP32" s="1004">
        <v>1003</v>
      </c>
      <c r="AQ32" s="1004"/>
      <c r="AR32" s="1004"/>
      <c r="AS32" s="1004"/>
      <c r="AT32" s="1004"/>
      <c r="AU32" s="1004">
        <v>65</v>
      </c>
      <c r="AV32" s="1004"/>
      <c r="AW32" s="1004"/>
      <c r="AX32" s="1004"/>
      <c r="AY32" s="1004"/>
      <c r="AZ32" s="1074" t="s">
        <v>584</v>
      </c>
      <c r="BA32" s="1074"/>
      <c r="BB32" s="1074"/>
      <c r="BC32" s="1074"/>
      <c r="BD32" s="1074"/>
      <c r="BE32" s="1005" t="s">
        <v>412</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414</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396</v>
      </c>
      <c r="B63" s="970" t="s">
        <v>415</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1237</v>
      </c>
      <c r="AG63" s="992"/>
      <c r="AH63" s="992"/>
      <c r="AI63" s="992"/>
      <c r="AJ63" s="1055"/>
      <c r="AK63" s="1056"/>
      <c r="AL63" s="996"/>
      <c r="AM63" s="996"/>
      <c r="AN63" s="996"/>
      <c r="AO63" s="996"/>
      <c r="AP63" s="992">
        <v>2105</v>
      </c>
      <c r="AQ63" s="992"/>
      <c r="AR63" s="992"/>
      <c r="AS63" s="992"/>
      <c r="AT63" s="992"/>
      <c r="AU63" s="992">
        <v>1246</v>
      </c>
      <c r="AV63" s="992"/>
      <c r="AW63" s="992"/>
      <c r="AX63" s="992"/>
      <c r="AY63" s="992"/>
      <c r="AZ63" s="1050"/>
      <c r="BA63" s="1050"/>
      <c r="BB63" s="1050"/>
      <c r="BC63" s="1050"/>
      <c r="BD63" s="1050"/>
      <c r="BE63" s="993"/>
      <c r="BF63" s="993"/>
      <c r="BG63" s="993"/>
      <c r="BH63" s="993"/>
      <c r="BI63" s="994"/>
      <c r="BJ63" s="1051" t="s">
        <v>416</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418</v>
      </c>
      <c r="B66" s="1029"/>
      <c r="C66" s="1029"/>
      <c r="D66" s="1029"/>
      <c r="E66" s="1029"/>
      <c r="F66" s="1029"/>
      <c r="G66" s="1029"/>
      <c r="H66" s="1029"/>
      <c r="I66" s="1029"/>
      <c r="J66" s="1029"/>
      <c r="K66" s="1029"/>
      <c r="L66" s="1029"/>
      <c r="M66" s="1029"/>
      <c r="N66" s="1029"/>
      <c r="O66" s="1029"/>
      <c r="P66" s="1030"/>
      <c r="Q66" s="1034" t="s">
        <v>419</v>
      </c>
      <c r="R66" s="1035"/>
      <c r="S66" s="1035"/>
      <c r="T66" s="1035"/>
      <c r="U66" s="1036"/>
      <c r="V66" s="1034" t="s">
        <v>420</v>
      </c>
      <c r="W66" s="1035"/>
      <c r="X66" s="1035"/>
      <c r="Y66" s="1035"/>
      <c r="Z66" s="1036"/>
      <c r="AA66" s="1034" t="s">
        <v>421</v>
      </c>
      <c r="AB66" s="1035"/>
      <c r="AC66" s="1035"/>
      <c r="AD66" s="1035"/>
      <c r="AE66" s="1036"/>
      <c r="AF66" s="1040" t="s">
        <v>422</v>
      </c>
      <c r="AG66" s="1041"/>
      <c r="AH66" s="1041"/>
      <c r="AI66" s="1041"/>
      <c r="AJ66" s="1042"/>
      <c r="AK66" s="1034" t="s">
        <v>423</v>
      </c>
      <c r="AL66" s="1029"/>
      <c r="AM66" s="1029"/>
      <c r="AN66" s="1029"/>
      <c r="AO66" s="1030"/>
      <c r="AP66" s="1034" t="s">
        <v>424</v>
      </c>
      <c r="AQ66" s="1035"/>
      <c r="AR66" s="1035"/>
      <c r="AS66" s="1035"/>
      <c r="AT66" s="1036"/>
      <c r="AU66" s="1034" t="s">
        <v>425</v>
      </c>
      <c r="AV66" s="1035"/>
      <c r="AW66" s="1035"/>
      <c r="AX66" s="1035"/>
      <c r="AY66" s="1036"/>
      <c r="AZ66" s="1034" t="s">
        <v>383</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585</v>
      </c>
      <c r="C68" s="1019"/>
      <c r="D68" s="1019"/>
      <c r="E68" s="1019"/>
      <c r="F68" s="1019"/>
      <c r="G68" s="1019"/>
      <c r="H68" s="1019"/>
      <c r="I68" s="1019"/>
      <c r="J68" s="1019"/>
      <c r="K68" s="1019"/>
      <c r="L68" s="1019"/>
      <c r="M68" s="1019"/>
      <c r="N68" s="1019"/>
      <c r="O68" s="1019"/>
      <c r="P68" s="1020"/>
      <c r="Q68" s="1021">
        <v>4681</v>
      </c>
      <c r="R68" s="1015"/>
      <c r="S68" s="1015"/>
      <c r="T68" s="1015"/>
      <c r="U68" s="1015"/>
      <c r="V68" s="1015">
        <v>4415</v>
      </c>
      <c r="W68" s="1015"/>
      <c r="X68" s="1015"/>
      <c r="Y68" s="1015"/>
      <c r="Z68" s="1015"/>
      <c r="AA68" s="1015">
        <v>266</v>
      </c>
      <c r="AB68" s="1015"/>
      <c r="AC68" s="1015"/>
      <c r="AD68" s="1015"/>
      <c r="AE68" s="1015"/>
      <c r="AF68" s="1015">
        <v>266</v>
      </c>
      <c r="AG68" s="1015"/>
      <c r="AH68" s="1015"/>
      <c r="AI68" s="1015"/>
      <c r="AJ68" s="1015"/>
      <c r="AK68" s="1015" t="s">
        <v>584</v>
      </c>
      <c r="AL68" s="1015"/>
      <c r="AM68" s="1015"/>
      <c r="AN68" s="1015"/>
      <c r="AO68" s="1015"/>
      <c r="AP68" s="1015" t="s">
        <v>584</v>
      </c>
      <c r="AQ68" s="1015"/>
      <c r="AR68" s="1015"/>
      <c r="AS68" s="1015"/>
      <c r="AT68" s="1015"/>
      <c r="AU68" s="1015" t="s">
        <v>584</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586</v>
      </c>
      <c r="C69" s="1008"/>
      <c r="D69" s="1008"/>
      <c r="E69" s="1008"/>
      <c r="F69" s="1008"/>
      <c r="G69" s="1008"/>
      <c r="H69" s="1008"/>
      <c r="I69" s="1008"/>
      <c r="J69" s="1008"/>
      <c r="K69" s="1008"/>
      <c r="L69" s="1008"/>
      <c r="M69" s="1008"/>
      <c r="N69" s="1008"/>
      <c r="O69" s="1008"/>
      <c r="P69" s="1009"/>
      <c r="Q69" s="1010">
        <v>313</v>
      </c>
      <c r="R69" s="1004"/>
      <c r="S69" s="1004"/>
      <c r="T69" s="1004"/>
      <c r="U69" s="1004"/>
      <c r="V69" s="1004">
        <v>282</v>
      </c>
      <c r="W69" s="1004"/>
      <c r="X69" s="1004"/>
      <c r="Y69" s="1004"/>
      <c r="Z69" s="1004"/>
      <c r="AA69" s="1004">
        <v>31</v>
      </c>
      <c r="AB69" s="1004"/>
      <c r="AC69" s="1004"/>
      <c r="AD69" s="1004"/>
      <c r="AE69" s="1004"/>
      <c r="AF69" s="1004">
        <v>31</v>
      </c>
      <c r="AG69" s="1004"/>
      <c r="AH69" s="1004"/>
      <c r="AI69" s="1004"/>
      <c r="AJ69" s="1004"/>
      <c r="AK69" s="1004" t="s">
        <v>584</v>
      </c>
      <c r="AL69" s="1004"/>
      <c r="AM69" s="1004"/>
      <c r="AN69" s="1004"/>
      <c r="AO69" s="1004"/>
      <c r="AP69" s="1004" t="s">
        <v>584</v>
      </c>
      <c r="AQ69" s="1004"/>
      <c r="AR69" s="1004"/>
      <c r="AS69" s="1004"/>
      <c r="AT69" s="1004"/>
      <c r="AU69" s="1004" t="s">
        <v>584</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587</v>
      </c>
      <c r="C70" s="1008"/>
      <c r="D70" s="1008"/>
      <c r="E70" s="1008"/>
      <c r="F70" s="1008"/>
      <c r="G70" s="1008"/>
      <c r="H70" s="1008"/>
      <c r="I70" s="1008"/>
      <c r="J70" s="1008"/>
      <c r="K70" s="1008"/>
      <c r="L70" s="1008"/>
      <c r="M70" s="1008"/>
      <c r="N70" s="1008"/>
      <c r="O70" s="1008"/>
      <c r="P70" s="1009"/>
      <c r="Q70" s="1010">
        <v>6164</v>
      </c>
      <c r="R70" s="1004"/>
      <c r="S70" s="1004"/>
      <c r="T70" s="1004"/>
      <c r="U70" s="1004"/>
      <c r="V70" s="1004">
        <v>6098</v>
      </c>
      <c r="W70" s="1004"/>
      <c r="X70" s="1004"/>
      <c r="Y70" s="1004"/>
      <c r="Z70" s="1004"/>
      <c r="AA70" s="1004">
        <v>66</v>
      </c>
      <c r="AB70" s="1004"/>
      <c r="AC70" s="1004"/>
      <c r="AD70" s="1004"/>
      <c r="AE70" s="1004"/>
      <c r="AF70" s="1004">
        <v>66</v>
      </c>
      <c r="AG70" s="1004"/>
      <c r="AH70" s="1004"/>
      <c r="AI70" s="1004"/>
      <c r="AJ70" s="1004"/>
      <c r="AK70" s="1004" t="s">
        <v>584</v>
      </c>
      <c r="AL70" s="1004"/>
      <c r="AM70" s="1004"/>
      <c r="AN70" s="1004"/>
      <c r="AO70" s="1004"/>
      <c r="AP70" s="1004">
        <v>1705</v>
      </c>
      <c r="AQ70" s="1004"/>
      <c r="AR70" s="1004"/>
      <c r="AS70" s="1004"/>
      <c r="AT70" s="1004"/>
      <c r="AU70" s="1004" t="s">
        <v>584</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588</v>
      </c>
      <c r="C71" s="1008"/>
      <c r="D71" s="1008"/>
      <c r="E71" s="1008"/>
      <c r="F71" s="1008"/>
      <c r="G71" s="1008"/>
      <c r="H71" s="1008"/>
      <c r="I71" s="1008"/>
      <c r="J71" s="1008"/>
      <c r="K71" s="1008"/>
      <c r="L71" s="1008"/>
      <c r="M71" s="1008"/>
      <c r="N71" s="1008"/>
      <c r="O71" s="1008"/>
      <c r="P71" s="1009"/>
      <c r="Q71" s="1010">
        <v>125</v>
      </c>
      <c r="R71" s="1004"/>
      <c r="S71" s="1004"/>
      <c r="T71" s="1004"/>
      <c r="U71" s="1004"/>
      <c r="V71" s="1004">
        <v>116</v>
      </c>
      <c r="W71" s="1004"/>
      <c r="X71" s="1004"/>
      <c r="Y71" s="1004"/>
      <c r="Z71" s="1004"/>
      <c r="AA71" s="1004">
        <v>9</v>
      </c>
      <c r="AB71" s="1004"/>
      <c r="AC71" s="1004"/>
      <c r="AD71" s="1004"/>
      <c r="AE71" s="1004"/>
      <c r="AF71" s="1004">
        <v>9</v>
      </c>
      <c r="AG71" s="1004"/>
      <c r="AH71" s="1004"/>
      <c r="AI71" s="1004"/>
      <c r="AJ71" s="1004"/>
      <c r="AK71" s="1004" t="s">
        <v>584</v>
      </c>
      <c r="AL71" s="1004"/>
      <c r="AM71" s="1004"/>
      <c r="AN71" s="1004"/>
      <c r="AO71" s="1004"/>
      <c r="AP71" s="1004" t="s">
        <v>584</v>
      </c>
      <c r="AQ71" s="1004"/>
      <c r="AR71" s="1004"/>
      <c r="AS71" s="1004"/>
      <c r="AT71" s="1004"/>
      <c r="AU71" s="1004" t="s">
        <v>584</v>
      </c>
      <c r="AV71" s="1004"/>
      <c r="AW71" s="1004"/>
      <c r="AX71" s="1004"/>
      <c r="AY71" s="1004"/>
      <c r="AZ71" s="1005" t="s">
        <v>592</v>
      </c>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588</v>
      </c>
      <c r="C72" s="1008"/>
      <c r="D72" s="1008"/>
      <c r="E72" s="1008"/>
      <c r="F72" s="1008"/>
      <c r="G72" s="1008"/>
      <c r="H72" s="1008"/>
      <c r="I72" s="1008"/>
      <c r="J72" s="1008"/>
      <c r="K72" s="1008"/>
      <c r="L72" s="1008"/>
      <c r="M72" s="1008"/>
      <c r="N72" s="1008"/>
      <c r="O72" s="1008"/>
      <c r="P72" s="1009"/>
      <c r="Q72" s="1010">
        <v>456828</v>
      </c>
      <c r="R72" s="1004"/>
      <c r="S72" s="1004"/>
      <c r="T72" s="1004"/>
      <c r="U72" s="1004"/>
      <c r="V72" s="1004">
        <v>441715</v>
      </c>
      <c r="W72" s="1004"/>
      <c r="X72" s="1004"/>
      <c r="Y72" s="1004"/>
      <c r="Z72" s="1004"/>
      <c r="AA72" s="1004">
        <v>15113</v>
      </c>
      <c r="AB72" s="1004"/>
      <c r="AC72" s="1004"/>
      <c r="AD72" s="1004"/>
      <c r="AE72" s="1004"/>
      <c r="AF72" s="1004">
        <v>15113</v>
      </c>
      <c r="AG72" s="1004"/>
      <c r="AH72" s="1004"/>
      <c r="AI72" s="1004"/>
      <c r="AJ72" s="1004"/>
      <c r="AK72" s="1004" t="s">
        <v>584</v>
      </c>
      <c r="AL72" s="1004"/>
      <c r="AM72" s="1004"/>
      <c r="AN72" s="1004"/>
      <c r="AO72" s="1004"/>
      <c r="AP72" s="1004" t="s">
        <v>584</v>
      </c>
      <c r="AQ72" s="1004"/>
      <c r="AR72" s="1004"/>
      <c r="AS72" s="1004"/>
      <c r="AT72" s="1004"/>
      <c r="AU72" s="1004" t="s">
        <v>584</v>
      </c>
      <c r="AV72" s="1004"/>
      <c r="AW72" s="1004"/>
      <c r="AX72" s="1004"/>
      <c r="AY72" s="1004"/>
      <c r="AZ72" s="1005" t="s">
        <v>593</v>
      </c>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589</v>
      </c>
      <c r="C73" s="1008"/>
      <c r="D73" s="1008"/>
      <c r="E73" s="1008"/>
      <c r="F73" s="1008"/>
      <c r="G73" s="1008"/>
      <c r="H73" s="1008"/>
      <c r="I73" s="1008"/>
      <c r="J73" s="1008"/>
      <c r="K73" s="1008"/>
      <c r="L73" s="1008"/>
      <c r="M73" s="1008"/>
      <c r="N73" s="1008"/>
      <c r="O73" s="1008"/>
      <c r="P73" s="1009"/>
      <c r="Q73" s="1010">
        <v>307</v>
      </c>
      <c r="R73" s="1004"/>
      <c r="S73" s="1004"/>
      <c r="T73" s="1004"/>
      <c r="U73" s="1004"/>
      <c r="V73" s="1004">
        <v>291</v>
      </c>
      <c r="W73" s="1004"/>
      <c r="X73" s="1004"/>
      <c r="Y73" s="1004"/>
      <c r="Z73" s="1004"/>
      <c r="AA73" s="1004">
        <v>15</v>
      </c>
      <c r="AB73" s="1004"/>
      <c r="AC73" s="1004"/>
      <c r="AD73" s="1004"/>
      <c r="AE73" s="1004"/>
      <c r="AF73" s="1004">
        <v>15</v>
      </c>
      <c r="AG73" s="1004"/>
      <c r="AH73" s="1004"/>
      <c r="AI73" s="1004"/>
      <c r="AJ73" s="1004"/>
      <c r="AK73" s="1004">
        <v>4</v>
      </c>
      <c r="AL73" s="1004"/>
      <c r="AM73" s="1004"/>
      <c r="AN73" s="1004"/>
      <c r="AO73" s="1004"/>
      <c r="AP73" s="1004" t="s">
        <v>584</v>
      </c>
      <c r="AQ73" s="1004"/>
      <c r="AR73" s="1004"/>
      <c r="AS73" s="1004"/>
      <c r="AT73" s="1004"/>
      <c r="AU73" s="1004" t="s">
        <v>584</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590</v>
      </c>
      <c r="C74" s="1008"/>
      <c r="D74" s="1008"/>
      <c r="E74" s="1008"/>
      <c r="F74" s="1008"/>
      <c r="G74" s="1008"/>
      <c r="H74" s="1008"/>
      <c r="I74" s="1008"/>
      <c r="J74" s="1008"/>
      <c r="K74" s="1008"/>
      <c r="L74" s="1008"/>
      <c r="M74" s="1008"/>
      <c r="N74" s="1008"/>
      <c r="O74" s="1008"/>
      <c r="P74" s="1009"/>
      <c r="Q74" s="1010">
        <v>7259</v>
      </c>
      <c r="R74" s="1004"/>
      <c r="S74" s="1004"/>
      <c r="T74" s="1004"/>
      <c r="U74" s="1004"/>
      <c r="V74" s="1004">
        <v>5910</v>
      </c>
      <c r="W74" s="1004"/>
      <c r="X74" s="1004"/>
      <c r="Y74" s="1004"/>
      <c r="Z74" s="1004"/>
      <c r="AA74" s="1004">
        <v>1349</v>
      </c>
      <c r="AB74" s="1004"/>
      <c r="AC74" s="1004"/>
      <c r="AD74" s="1004"/>
      <c r="AE74" s="1004"/>
      <c r="AF74" s="1004">
        <v>8</v>
      </c>
      <c r="AG74" s="1004"/>
      <c r="AH74" s="1004"/>
      <c r="AI74" s="1004"/>
      <c r="AJ74" s="1004"/>
      <c r="AK74" s="1004" t="s">
        <v>584</v>
      </c>
      <c r="AL74" s="1004"/>
      <c r="AM74" s="1004"/>
      <c r="AN74" s="1004"/>
      <c r="AO74" s="1004"/>
      <c r="AP74" s="1004"/>
      <c r="AQ74" s="1004"/>
      <c r="AR74" s="1004"/>
      <c r="AS74" s="1004"/>
      <c r="AT74" s="1004"/>
      <c r="AU74" s="1004" t="s">
        <v>584</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t="s">
        <v>591</v>
      </c>
      <c r="C75" s="1008"/>
      <c r="D75" s="1008"/>
      <c r="E75" s="1008"/>
      <c r="F75" s="1008"/>
      <c r="G75" s="1008"/>
      <c r="H75" s="1008"/>
      <c r="I75" s="1008"/>
      <c r="J75" s="1008"/>
      <c r="K75" s="1008"/>
      <c r="L75" s="1008"/>
      <c r="M75" s="1008"/>
      <c r="N75" s="1008"/>
      <c r="O75" s="1008"/>
      <c r="P75" s="1009"/>
      <c r="Q75" s="1011">
        <v>83</v>
      </c>
      <c r="R75" s="1012"/>
      <c r="S75" s="1012"/>
      <c r="T75" s="1012"/>
      <c r="U75" s="1013"/>
      <c r="V75" s="1014">
        <v>72</v>
      </c>
      <c r="W75" s="1012"/>
      <c r="X75" s="1012"/>
      <c r="Y75" s="1012"/>
      <c r="Z75" s="1013"/>
      <c r="AA75" s="1014">
        <v>10</v>
      </c>
      <c r="AB75" s="1012"/>
      <c r="AC75" s="1012"/>
      <c r="AD75" s="1012"/>
      <c r="AE75" s="1013"/>
      <c r="AF75" s="1014">
        <v>10</v>
      </c>
      <c r="AG75" s="1012"/>
      <c r="AH75" s="1012"/>
      <c r="AI75" s="1012"/>
      <c r="AJ75" s="1013"/>
      <c r="AK75" s="1014" t="s">
        <v>584</v>
      </c>
      <c r="AL75" s="1012"/>
      <c r="AM75" s="1012"/>
      <c r="AN75" s="1012"/>
      <c r="AO75" s="1013"/>
      <c r="AP75" s="1014" t="s">
        <v>584</v>
      </c>
      <c r="AQ75" s="1012"/>
      <c r="AR75" s="1012"/>
      <c r="AS75" s="1012"/>
      <c r="AT75" s="1013"/>
      <c r="AU75" s="1014" t="s">
        <v>584</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396</v>
      </c>
      <c r="B88" s="970" t="s">
        <v>426</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15518</v>
      </c>
      <c r="AG88" s="992"/>
      <c r="AH88" s="992"/>
      <c r="AI88" s="992"/>
      <c r="AJ88" s="992"/>
      <c r="AK88" s="996"/>
      <c r="AL88" s="996"/>
      <c r="AM88" s="996"/>
      <c r="AN88" s="996"/>
      <c r="AO88" s="996"/>
      <c r="AP88" s="992">
        <v>1705</v>
      </c>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70" t="s">
        <v>427</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906</v>
      </c>
      <c r="CS102" s="986"/>
      <c r="CT102" s="986"/>
      <c r="CU102" s="986"/>
      <c r="CV102" s="987"/>
      <c r="CW102" s="985">
        <v>5</v>
      </c>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428</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429</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432</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433</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434</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435</v>
      </c>
      <c r="AB109" s="929"/>
      <c r="AC109" s="929"/>
      <c r="AD109" s="929"/>
      <c r="AE109" s="930"/>
      <c r="AF109" s="931" t="s">
        <v>436</v>
      </c>
      <c r="AG109" s="929"/>
      <c r="AH109" s="929"/>
      <c r="AI109" s="929"/>
      <c r="AJ109" s="930"/>
      <c r="AK109" s="931" t="s">
        <v>310</v>
      </c>
      <c r="AL109" s="929"/>
      <c r="AM109" s="929"/>
      <c r="AN109" s="929"/>
      <c r="AO109" s="930"/>
      <c r="AP109" s="931" t="s">
        <v>437</v>
      </c>
      <c r="AQ109" s="929"/>
      <c r="AR109" s="929"/>
      <c r="AS109" s="929"/>
      <c r="AT109" s="962"/>
      <c r="AU109" s="928" t="s">
        <v>434</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435</v>
      </c>
      <c r="BR109" s="929"/>
      <c r="BS109" s="929"/>
      <c r="BT109" s="929"/>
      <c r="BU109" s="930"/>
      <c r="BV109" s="931" t="s">
        <v>436</v>
      </c>
      <c r="BW109" s="929"/>
      <c r="BX109" s="929"/>
      <c r="BY109" s="929"/>
      <c r="BZ109" s="930"/>
      <c r="CA109" s="931" t="s">
        <v>310</v>
      </c>
      <c r="CB109" s="929"/>
      <c r="CC109" s="929"/>
      <c r="CD109" s="929"/>
      <c r="CE109" s="930"/>
      <c r="CF109" s="969" t="s">
        <v>437</v>
      </c>
      <c r="CG109" s="969"/>
      <c r="CH109" s="969"/>
      <c r="CI109" s="969"/>
      <c r="CJ109" s="969"/>
      <c r="CK109" s="931" t="s">
        <v>438</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435</v>
      </c>
      <c r="DH109" s="929"/>
      <c r="DI109" s="929"/>
      <c r="DJ109" s="929"/>
      <c r="DK109" s="930"/>
      <c r="DL109" s="931" t="s">
        <v>436</v>
      </c>
      <c r="DM109" s="929"/>
      <c r="DN109" s="929"/>
      <c r="DO109" s="929"/>
      <c r="DP109" s="930"/>
      <c r="DQ109" s="931" t="s">
        <v>310</v>
      </c>
      <c r="DR109" s="929"/>
      <c r="DS109" s="929"/>
      <c r="DT109" s="929"/>
      <c r="DU109" s="930"/>
      <c r="DV109" s="931" t="s">
        <v>437</v>
      </c>
      <c r="DW109" s="929"/>
      <c r="DX109" s="929"/>
      <c r="DY109" s="929"/>
      <c r="DZ109" s="962"/>
    </row>
    <row r="110" spans="1:131" s="221" customFormat="1" ht="26.25" customHeight="1" x14ac:dyDescent="0.2">
      <c r="A110" s="840" t="s">
        <v>439</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1705738</v>
      </c>
      <c r="AB110" s="922"/>
      <c r="AC110" s="922"/>
      <c r="AD110" s="922"/>
      <c r="AE110" s="923"/>
      <c r="AF110" s="924">
        <v>1950737</v>
      </c>
      <c r="AG110" s="922"/>
      <c r="AH110" s="922"/>
      <c r="AI110" s="922"/>
      <c r="AJ110" s="923"/>
      <c r="AK110" s="924">
        <v>2004041</v>
      </c>
      <c r="AL110" s="922"/>
      <c r="AM110" s="922"/>
      <c r="AN110" s="922"/>
      <c r="AO110" s="923"/>
      <c r="AP110" s="925">
        <v>18</v>
      </c>
      <c r="AQ110" s="926"/>
      <c r="AR110" s="926"/>
      <c r="AS110" s="926"/>
      <c r="AT110" s="927"/>
      <c r="AU110" s="963" t="s">
        <v>73</v>
      </c>
      <c r="AV110" s="964"/>
      <c r="AW110" s="964"/>
      <c r="AX110" s="964"/>
      <c r="AY110" s="964"/>
      <c r="AZ110" s="893" t="s">
        <v>440</v>
      </c>
      <c r="BA110" s="841"/>
      <c r="BB110" s="841"/>
      <c r="BC110" s="841"/>
      <c r="BD110" s="841"/>
      <c r="BE110" s="841"/>
      <c r="BF110" s="841"/>
      <c r="BG110" s="841"/>
      <c r="BH110" s="841"/>
      <c r="BI110" s="841"/>
      <c r="BJ110" s="841"/>
      <c r="BK110" s="841"/>
      <c r="BL110" s="841"/>
      <c r="BM110" s="841"/>
      <c r="BN110" s="841"/>
      <c r="BO110" s="841"/>
      <c r="BP110" s="842"/>
      <c r="BQ110" s="894">
        <v>21935354</v>
      </c>
      <c r="BR110" s="875"/>
      <c r="BS110" s="875"/>
      <c r="BT110" s="875"/>
      <c r="BU110" s="875"/>
      <c r="BV110" s="875">
        <v>23777116</v>
      </c>
      <c r="BW110" s="875"/>
      <c r="BX110" s="875"/>
      <c r="BY110" s="875"/>
      <c r="BZ110" s="875"/>
      <c r="CA110" s="875">
        <v>26874110</v>
      </c>
      <c r="CB110" s="875"/>
      <c r="CC110" s="875"/>
      <c r="CD110" s="875"/>
      <c r="CE110" s="875"/>
      <c r="CF110" s="899">
        <v>241.7</v>
      </c>
      <c r="CG110" s="900"/>
      <c r="CH110" s="900"/>
      <c r="CI110" s="900"/>
      <c r="CJ110" s="900"/>
      <c r="CK110" s="959" t="s">
        <v>441</v>
      </c>
      <c r="CL110" s="852"/>
      <c r="CM110" s="893" t="s">
        <v>442</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129</v>
      </c>
      <c r="DH110" s="875"/>
      <c r="DI110" s="875"/>
      <c r="DJ110" s="875"/>
      <c r="DK110" s="875"/>
      <c r="DL110" s="875" t="s">
        <v>129</v>
      </c>
      <c r="DM110" s="875"/>
      <c r="DN110" s="875"/>
      <c r="DO110" s="875"/>
      <c r="DP110" s="875"/>
      <c r="DQ110" s="875" t="s">
        <v>129</v>
      </c>
      <c r="DR110" s="875"/>
      <c r="DS110" s="875"/>
      <c r="DT110" s="875"/>
      <c r="DU110" s="875"/>
      <c r="DV110" s="876" t="s">
        <v>129</v>
      </c>
      <c r="DW110" s="876"/>
      <c r="DX110" s="876"/>
      <c r="DY110" s="876"/>
      <c r="DZ110" s="877"/>
    </row>
    <row r="111" spans="1:131" s="221" customFormat="1" ht="26.25" customHeight="1" x14ac:dyDescent="0.2">
      <c r="A111" s="807" t="s">
        <v>443</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444</v>
      </c>
      <c r="AB111" s="952"/>
      <c r="AC111" s="952"/>
      <c r="AD111" s="952"/>
      <c r="AE111" s="953"/>
      <c r="AF111" s="954" t="s">
        <v>129</v>
      </c>
      <c r="AG111" s="952"/>
      <c r="AH111" s="952"/>
      <c r="AI111" s="952"/>
      <c r="AJ111" s="953"/>
      <c r="AK111" s="954" t="s">
        <v>129</v>
      </c>
      <c r="AL111" s="952"/>
      <c r="AM111" s="952"/>
      <c r="AN111" s="952"/>
      <c r="AO111" s="953"/>
      <c r="AP111" s="955" t="s">
        <v>129</v>
      </c>
      <c r="AQ111" s="956"/>
      <c r="AR111" s="956"/>
      <c r="AS111" s="956"/>
      <c r="AT111" s="957"/>
      <c r="AU111" s="965"/>
      <c r="AV111" s="966"/>
      <c r="AW111" s="966"/>
      <c r="AX111" s="966"/>
      <c r="AY111" s="966"/>
      <c r="AZ111" s="848" t="s">
        <v>445</v>
      </c>
      <c r="BA111" s="785"/>
      <c r="BB111" s="785"/>
      <c r="BC111" s="785"/>
      <c r="BD111" s="785"/>
      <c r="BE111" s="785"/>
      <c r="BF111" s="785"/>
      <c r="BG111" s="785"/>
      <c r="BH111" s="785"/>
      <c r="BI111" s="785"/>
      <c r="BJ111" s="785"/>
      <c r="BK111" s="785"/>
      <c r="BL111" s="785"/>
      <c r="BM111" s="785"/>
      <c r="BN111" s="785"/>
      <c r="BO111" s="785"/>
      <c r="BP111" s="786"/>
      <c r="BQ111" s="849" t="s">
        <v>129</v>
      </c>
      <c r="BR111" s="850"/>
      <c r="BS111" s="850"/>
      <c r="BT111" s="850"/>
      <c r="BU111" s="850"/>
      <c r="BV111" s="850" t="s">
        <v>446</v>
      </c>
      <c r="BW111" s="850"/>
      <c r="BX111" s="850"/>
      <c r="BY111" s="850"/>
      <c r="BZ111" s="850"/>
      <c r="CA111" s="850" t="s">
        <v>446</v>
      </c>
      <c r="CB111" s="850"/>
      <c r="CC111" s="850"/>
      <c r="CD111" s="850"/>
      <c r="CE111" s="850"/>
      <c r="CF111" s="908" t="s">
        <v>129</v>
      </c>
      <c r="CG111" s="909"/>
      <c r="CH111" s="909"/>
      <c r="CI111" s="909"/>
      <c r="CJ111" s="909"/>
      <c r="CK111" s="960"/>
      <c r="CL111" s="854"/>
      <c r="CM111" s="848" t="s">
        <v>447</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129</v>
      </c>
      <c r="DH111" s="850"/>
      <c r="DI111" s="850"/>
      <c r="DJ111" s="850"/>
      <c r="DK111" s="850"/>
      <c r="DL111" s="850" t="s">
        <v>448</v>
      </c>
      <c r="DM111" s="850"/>
      <c r="DN111" s="850"/>
      <c r="DO111" s="850"/>
      <c r="DP111" s="850"/>
      <c r="DQ111" s="850" t="s">
        <v>444</v>
      </c>
      <c r="DR111" s="850"/>
      <c r="DS111" s="850"/>
      <c r="DT111" s="850"/>
      <c r="DU111" s="850"/>
      <c r="DV111" s="827" t="s">
        <v>448</v>
      </c>
      <c r="DW111" s="827"/>
      <c r="DX111" s="827"/>
      <c r="DY111" s="827"/>
      <c r="DZ111" s="828"/>
    </row>
    <row r="112" spans="1:131" s="221" customFormat="1" ht="26.25" customHeight="1" x14ac:dyDescent="0.2">
      <c r="A112" s="945" t="s">
        <v>449</v>
      </c>
      <c r="B112" s="946"/>
      <c r="C112" s="785" t="s">
        <v>450</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444</v>
      </c>
      <c r="AB112" s="813"/>
      <c r="AC112" s="813"/>
      <c r="AD112" s="813"/>
      <c r="AE112" s="814"/>
      <c r="AF112" s="815" t="s">
        <v>129</v>
      </c>
      <c r="AG112" s="813"/>
      <c r="AH112" s="813"/>
      <c r="AI112" s="813"/>
      <c r="AJ112" s="814"/>
      <c r="AK112" s="815" t="s">
        <v>129</v>
      </c>
      <c r="AL112" s="813"/>
      <c r="AM112" s="813"/>
      <c r="AN112" s="813"/>
      <c r="AO112" s="814"/>
      <c r="AP112" s="857" t="s">
        <v>129</v>
      </c>
      <c r="AQ112" s="858"/>
      <c r="AR112" s="858"/>
      <c r="AS112" s="858"/>
      <c r="AT112" s="859"/>
      <c r="AU112" s="965"/>
      <c r="AV112" s="966"/>
      <c r="AW112" s="966"/>
      <c r="AX112" s="966"/>
      <c r="AY112" s="966"/>
      <c r="AZ112" s="848" t="s">
        <v>451</v>
      </c>
      <c r="BA112" s="785"/>
      <c r="BB112" s="785"/>
      <c r="BC112" s="785"/>
      <c r="BD112" s="785"/>
      <c r="BE112" s="785"/>
      <c r="BF112" s="785"/>
      <c r="BG112" s="785"/>
      <c r="BH112" s="785"/>
      <c r="BI112" s="785"/>
      <c r="BJ112" s="785"/>
      <c r="BK112" s="785"/>
      <c r="BL112" s="785"/>
      <c r="BM112" s="785"/>
      <c r="BN112" s="785"/>
      <c r="BO112" s="785"/>
      <c r="BP112" s="786"/>
      <c r="BQ112" s="849">
        <v>2900239</v>
      </c>
      <c r="BR112" s="850"/>
      <c r="BS112" s="850"/>
      <c r="BT112" s="850"/>
      <c r="BU112" s="850"/>
      <c r="BV112" s="850">
        <v>2877495</v>
      </c>
      <c r="BW112" s="850"/>
      <c r="BX112" s="850"/>
      <c r="BY112" s="850"/>
      <c r="BZ112" s="850"/>
      <c r="CA112" s="850">
        <v>2090996</v>
      </c>
      <c r="CB112" s="850"/>
      <c r="CC112" s="850"/>
      <c r="CD112" s="850"/>
      <c r="CE112" s="850"/>
      <c r="CF112" s="908">
        <v>18.8</v>
      </c>
      <c r="CG112" s="909"/>
      <c r="CH112" s="909"/>
      <c r="CI112" s="909"/>
      <c r="CJ112" s="909"/>
      <c r="CK112" s="960"/>
      <c r="CL112" s="854"/>
      <c r="CM112" s="848" t="s">
        <v>452</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129</v>
      </c>
      <c r="DH112" s="850"/>
      <c r="DI112" s="850"/>
      <c r="DJ112" s="850"/>
      <c r="DK112" s="850"/>
      <c r="DL112" s="850" t="s">
        <v>446</v>
      </c>
      <c r="DM112" s="850"/>
      <c r="DN112" s="850"/>
      <c r="DO112" s="850"/>
      <c r="DP112" s="850"/>
      <c r="DQ112" s="850" t="s">
        <v>446</v>
      </c>
      <c r="DR112" s="850"/>
      <c r="DS112" s="850"/>
      <c r="DT112" s="850"/>
      <c r="DU112" s="850"/>
      <c r="DV112" s="827" t="s">
        <v>129</v>
      </c>
      <c r="DW112" s="827"/>
      <c r="DX112" s="827"/>
      <c r="DY112" s="827"/>
      <c r="DZ112" s="828"/>
    </row>
    <row r="113" spans="1:130" s="221" customFormat="1" ht="26.25" customHeight="1" x14ac:dyDescent="0.2">
      <c r="A113" s="947"/>
      <c r="B113" s="948"/>
      <c r="C113" s="785" t="s">
        <v>453</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358054</v>
      </c>
      <c r="AB113" s="952"/>
      <c r="AC113" s="952"/>
      <c r="AD113" s="952"/>
      <c r="AE113" s="953"/>
      <c r="AF113" s="954">
        <v>204228</v>
      </c>
      <c r="AG113" s="952"/>
      <c r="AH113" s="952"/>
      <c r="AI113" s="952"/>
      <c r="AJ113" s="953"/>
      <c r="AK113" s="954">
        <v>223761</v>
      </c>
      <c r="AL113" s="952"/>
      <c r="AM113" s="952"/>
      <c r="AN113" s="952"/>
      <c r="AO113" s="953"/>
      <c r="AP113" s="955">
        <v>2</v>
      </c>
      <c r="AQ113" s="956"/>
      <c r="AR113" s="956"/>
      <c r="AS113" s="956"/>
      <c r="AT113" s="957"/>
      <c r="AU113" s="965"/>
      <c r="AV113" s="966"/>
      <c r="AW113" s="966"/>
      <c r="AX113" s="966"/>
      <c r="AY113" s="966"/>
      <c r="AZ113" s="848" t="s">
        <v>454</v>
      </c>
      <c r="BA113" s="785"/>
      <c r="BB113" s="785"/>
      <c r="BC113" s="785"/>
      <c r="BD113" s="785"/>
      <c r="BE113" s="785"/>
      <c r="BF113" s="785"/>
      <c r="BG113" s="785"/>
      <c r="BH113" s="785"/>
      <c r="BI113" s="785"/>
      <c r="BJ113" s="785"/>
      <c r="BK113" s="785"/>
      <c r="BL113" s="785"/>
      <c r="BM113" s="785"/>
      <c r="BN113" s="785"/>
      <c r="BO113" s="785"/>
      <c r="BP113" s="786"/>
      <c r="BQ113" s="849">
        <v>486703</v>
      </c>
      <c r="BR113" s="850"/>
      <c r="BS113" s="850"/>
      <c r="BT113" s="850"/>
      <c r="BU113" s="850"/>
      <c r="BV113" s="850">
        <v>452392</v>
      </c>
      <c r="BW113" s="850"/>
      <c r="BX113" s="850"/>
      <c r="BY113" s="850"/>
      <c r="BZ113" s="850"/>
      <c r="CA113" s="850">
        <v>407091</v>
      </c>
      <c r="CB113" s="850"/>
      <c r="CC113" s="850"/>
      <c r="CD113" s="850"/>
      <c r="CE113" s="850"/>
      <c r="CF113" s="908">
        <v>3.7</v>
      </c>
      <c r="CG113" s="909"/>
      <c r="CH113" s="909"/>
      <c r="CI113" s="909"/>
      <c r="CJ113" s="909"/>
      <c r="CK113" s="960"/>
      <c r="CL113" s="854"/>
      <c r="CM113" s="848" t="s">
        <v>455</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444</v>
      </c>
      <c r="DH113" s="813"/>
      <c r="DI113" s="813"/>
      <c r="DJ113" s="813"/>
      <c r="DK113" s="814"/>
      <c r="DL113" s="815" t="s">
        <v>446</v>
      </c>
      <c r="DM113" s="813"/>
      <c r="DN113" s="813"/>
      <c r="DO113" s="813"/>
      <c r="DP113" s="814"/>
      <c r="DQ113" s="815" t="s">
        <v>129</v>
      </c>
      <c r="DR113" s="813"/>
      <c r="DS113" s="813"/>
      <c r="DT113" s="813"/>
      <c r="DU113" s="814"/>
      <c r="DV113" s="857" t="s">
        <v>444</v>
      </c>
      <c r="DW113" s="858"/>
      <c r="DX113" s="858"/>
      <c r="DY113" s="858"/>
      <c r="DZ113" s="859"/>
    </row>
    <row r="114" spans="1:130" s="221" customFormat="1" ht="26.25" customHeight="1" x14ac:dyDescent="0.2">
      <c r="A114" s="947"/>
      <c r="B114" s="948"/>
      <c r="C114" s="785" t="s">
        <v>456</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20516</v>
      </c>
      <c r="AB114" s="813"/>
      <c r="AC114" s="813"/>
      <c r="AD114" s="813"/>
      <c r="AE114" s="814"/>
      <c r="AF114" s="815">
        <v>24064</v>
      </c>
      <c r="AG114" s="813"/>
      <c r="AH114" s="813"/>
      <c r="AI114" s="813"/>
      <c r="AJ114" s="814"/>
      <c r="AK114" s="815">
        <v>26317</v>
      </c>
      <c r="AL114" s="813"/>
      <c r="AM114" s="813"/>
      <c r="AN114" s="813"/>
      <c r="AO114" s="814"/>
      <c r="AP114" s="857">
        <v>0.2</v>
      </c>
      <c r="AQ114" s="858"/>
      <c r="AR114" s="858"/>
      <c r="AS114" s="858"/>
      <c r="AT114" s="859"/>
      <c r="AU114" s="965"/>
      <c r="AV114" s="966"/>
      <c r="AW114" s="966"/>
      <c r="AX114" s="966"/>
      <c r="AY114" s="966"/>
      <c r="AZ114" s="848" t="s">
        <v>457</v>
      </c>
      <c r="BA114" s="785"/>
      <c r="BB114" s="785"/>
      <c r="BC114" s="785"/>
      <c r="BD114" s="785"/>
      <c r="BE114" s="785"/>
      <c r="BF114" s="785"/>
      <c r="BG114" s="785"/>
      <c r="BH114" s="785"/>
      <c r="BI114" s="785"/>
      <c r="BJ114" s="785"/>
      <c r="BK114" s="785"/>
      <c r="BL114" s="785"/>
      <c r="BM114" s="785"/>
      <c r="BN114" s="785"/>
      <c r="BO114" s="785"/>
      <c r="BP114" s="786"/>
      <c r="BQ114" s="849">
        <v>2947399</v>
      </c>
      <c r="BR114" s="850"/>
      <c r="BS114" s="850"/>
      <c r="BT114" s="850"/>
      <c r="BU114" s="850"/>
      <c r="BV114" s="850">
        <v>2823231</v>
      </c>
      <c r="BW114" s="850"/>
      <c r="BX114" s="850"/>
      <c r="BY114" s="850"/>
      <c r="BZ114" s="850"/>
      <c r="CA114" s="850">
        <v>2789124</v>
      </c>
      <c r="CB114" s="850"/>
      <c r="CC114" s="850"/>
      <c r="CD114" s="850"/>
      <c r="CE114" s="850"/>
      <c r="CF114" s="908">
        <v>25.1</v>
      </c>
      <c r="CG114" s="909"/>
      <c r="CH114" s="909"/>
      <c r="CI114" s="909"/>
      <c r="CJ114" s="909"/>
      <c r="CK114" s="960"/>
      <c r="CL114" s="854"/>
      <c r="CM114" s="848" t="s">
        <v>458</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446</v>
      </c>
      <c r="DH114" s="813"/>
      <c r="DI114" s="813"/>
      <c r="DJ114" s="813"/>
      <c r="DK114" s="814"/>
      <c r="DL114" s="815" t="s">
        <v>129</v>
      </c>
      <c r="DM114" s="813"/>
      <c r="DN114" s="813"/>
      <c r="DO114" s="813"/>
      <c r="DP114" s="814"/>
      <c r="DQ114" s="815" t="s">
        <v>129</v>
      </c>
      <c r="DR114" s="813"/>
      <c r="DS114" s="813"/>
      <c r="DT114" s="813"/>
      <c r="DU114" s="814"/>
      <c r="DV114" s="857" t="s">
        <v>129</v>
      </c>
      <c r="DW114" s="858"/>
      <c r="DX114" s="858"/>
      <c r="DY114" s="858"/>
      <c r="DZ114" s="859"/>
    </row>
    <row r="115" spans="1:130" s="221" customFormat="1" ht="26.25" customHeight="1" x14ac:dyDescent="0.2">
      <c r="A115" s="947"/>
      <c r="B115" s="948"/>
      <c r="C115" s="785" t="s">
        <v>459</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3582</v>
      </c>
      <c r="AB115" s="952"/>
      <c r="AC115" s="952"/>
      <c r="AD115" s="952"/>
      <c r="AE115" s="953"/>
      <c r="AF115" s="954">
        <v>17546</v>
      </c>
      <c r="AG115" s="952"/>
      <c r="AH115" s="952"/>
      <c r="AI115" s="952"/>
      <c r="AJ115" s="953"/>
      <c r="AK115" s="954">
        <v>21526</v>
      </c>
      <c r="AL115" s="952"/>
      <c r="AM115" s="952"/>
      <c r="AN115" s="952"/>
      <c r="AO115" s="953"/>
      <c r="AP115" s="955">
        <v>0.2</v>
      </c>
      <c r="AQ115" s="956"/>
      <c r="AR115" s="956"/>
      <c r="AS115" s="956"/>
      <c r="AT115" s="957"/>
      <c r="AU115" s="965"/>
      <c r="AV115" s="966"/>
      <c r="AW115" s="966"/>
      <c r="AX115" s="966"/>
      <c r="AY115" s="966"/>
      <c r="AZ115" s="848" t="s">
        <v>460</v>
      </c>
      <c r="BA115" s="785"/>
      <c r="BB115" s="785"/>
      <c r="BC115" s="785"/>
      <c r="BD115" s="785"/>
      <c r="BE115" s="785"/>
      <c r="BF115" s="785"/>
      <c r="BG115" s="785"/>
      <c r="BH115" s="785"/>
      <c r="BI115" s="785"/>
      <c r="BJ115" s="785"/>
      <c r="BK115" s="785"/>
      <c r="BL115" s="785"/>
      <c r="BM115" s="785"/>
      <c r="BN115" s="785"/>
      <c r="BO115" s="785"/>
      <c r="BP115" s="786"/>
      <c r="BQ115" s="849" t="s">
        <v>129</v>
      </c>
      <c r="BR115" s="850"/>
      <c r="BS115" s="850"/>
      <c r="BT115" s="850"/>
      <c r="BU115" s="850"/>
      <c r="BV115" s="850" t="s">
        <v>446</v>
      </c>
      <c r="BW115" s="850"/>
      <c r="BX115" s="850"/>
      <c r="BY115" s="850"/>
      <c r="BZ115" s="850"/>
      <c r="CA115" s="850" t="s">
        <v>446</v>
      </c>
      <c r="CB115" s="850"/>
      <c r="CC115" s="850"/>
      <c r="CD115" s="850"/>
      <c r="CE115" s="850"/>
      <c r="CF115" s="908" t="s">
        <v>129</v>
      </c>
      <c r="CG115" s="909"/>
      <c r="CH115" s="909"/>
      <c r="CI115" s="909"/>
      <c r="CJ115" s="909"/>
      <c r="CK115" s="960"/>
      <c r="CL115" s="854"/>
      <c r="CM115" s="848" t="s">
        <v>461</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129</v>
      </c>
      <c r="DH115" s="813"/>
      <c r="DI115" s="813"/>
      <c r="DJ115" s="813"/>
      <c r="DK115" s="814"/>
      <c r="DL115" s="815" t="s">
        <v>129</v>
      </c>
      <c r="DM115" s="813"/>
      <c r="DN115" s="813"/>
      <c r="DO115" s="813"/>
      <c r="DP115" s="814"/>
      <c r="DQ115" s="815" t="s">
        <v>444</v>
      </c>
      <c r="DR115" s="813"/>
      <c r="DS115" s="813"/>
      <c r="DT115" s="813"/>
      <c r="DU115" s="814"/>
      <c r="DV115" s="857" t="s">
        <v>129</v>
      </c>
      <c r="DW115" s="858"/>
      <c r="DX115" s="858"/>
      <c r="DY115" s="858"/>
      <c r="DZ115" s="859"/>
    </row>
    <row r="116" spans="1:130" s="221" customFormat="1" ht="26.25" customHeight="1" x14ac:dyDescent="0.2">
      <c r="A116" s="949"/>
      <c r="B116" s="950"/>
      <c r="C116" s="872" t="s">
        <v>462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444</v>
      </c>
      <c r="AB116" s="813"/>
      <c r="AC116" s="813"/>
      <c r="AD116" s="813"/>
      <c r="AE116" s="814"/>
      <c r="AF116" s="815" t="s">
        <v>129</v>
      </c>
      <c r="AG116" s="813"/>
      <c r="AH116" s="813"/>
      <c r="AI116" s="813"/>
      <c r="AJ116" s="814"/>
      <c r="AK116" s="815" t="s">
        <v>129</v>
      </c>
      <c r="AL116" s="813"/>
      <c r="AM116" s="813"/>
      <c r="AN116" s="813"/>
      <c r="AO116" s="814"/>
      <c r="AP116" s="857" t="s">
        <v>129</v>
      </c>
      <c r="AQ116" s="858"/>
      <c r="AR116" s="858"/>
      <c r="AS116" s="858"/>
      <c r="AT116" s="859"/>
      <c r="AU116" s="965"/>
      <c r="AV116" s="966"/>
      <c r="AW116" s="966"/>
      <c r="AX116" s="966"/>
      <c r="AY116" s="966"/>
      <c r="AZ116" s="942" t="s">
        <v>463</v>
      </c>
      <c r="BA116" s="943"/>
      <c r="BB116" s="943"/>
      <c r="BC116" s="943"/>
      <c r="BD116" s="943"/>
      <c r="BE116" s="943"/>
      <c r="BF116" s="943"/>
      <c r="BG116" s="943"/>
      <c r="BH116" s="943"/>
      <c r="BI116" s="943"/>
      <c r="BJ116" s="943"/>
      <c r="BK116" s="943"/>
      <c r="BL116" s="943"/>
      <c r="BM116" s="943"/>
      <c r="BN116" s="943"/>
      <c r="BO116" s="943"/>
      <c r="BP116" s="944"/>
      <c r="BQ116" s="849" t="s">
        <v>129</v>
      </c>
      <c r="BR116" s="850"/>
      <c r="BS116" s="850"/>
      <c r="BT116" s="850"/>
      <c r="BU116" s="850"/>
      <c r="BV116" s="850" t="s">
        <v>446</v>
      </c>
      <c r="BW116" s="850"/>
      <c r="BX116" s="850"/>
      <c r="BY116" s="850"/>
      <c r="BZ116" s="850"/>
      <c r="CA116" s="850" t="s">
        <v>446</v>
      </c>
      <c r="CB116" s="850"/>
      <c r="CC116" s="850"/>
      <c r="CD116" s="850"/>
      <c r="CE116" s="850"/>
      <c r="CF116" s="908" t="s">
        <v>446</v>
      </c>
      <c r="CG116" s="909"/>
      <c r="CH116" s="909"/>
      <c r="CI116" s="909"/>
      <c r="CJ116" s="909"/>
      <c r="CK116" s="960"/>
      <c r="CL116" s="854"/>
      <c r="CM116" s="848" t="s">
        <v>464</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129</v>
      </c>
      <c r="DH116" s="813"/>
      <c r="DI116" s="813"/>
      <c r="DJ116" s="813"/>
      <c r="DK116" s="814"/>
      <c r="DL116" s="815" t="s">
        <v>129</v>
      </c>
      <c r="DM116" s="813"/>
      <c r="DN116" s="813"/>
      <c r="DO116" s="813"/>
      <c r="DP116" s="814"/>
      <c r="DQ116" s="815" t="s">
        <v>448</v>
      </c>
      <c r="DR116" s="813"/>
      <c r="DS116" s="813"/>
      <c r="DT116" s="813"/>
      <c r="DU116" s="814"/>
      <c r="DV116" s="857" t="s">
        <v>129</v>
      </c>
      <c r="DW116" s="858"/>
      <c r="DX116" s="858"/>
      <c r="DY116" s="858"/>
      <c r="DZ116" s="859"/>
    </row>
    <row r="117" spans="1:130" s="221" customFormat="1" ht="26.25" customHeight="1" x14ac:dyDescent="0.2">
      <c r="A117" s="928" t="s">
        <v>191</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465</v>
      </c>
      <c r="Z117" s="930"/>
      <c r="AA117" s="935">
        <v>2087890</v>
      </c>
      <c r="AB117" s="936"/>
      <c r="AC117" s="936"/>
      <c r="AD117" s="936"/>
      <c r="AE117" s="937"/>
      <c r="AF117" s="938">
        <v>2196575</v>
      </c>
      <c r="AG117" s="936"/>
      <c r="AH117" s="936"/>
      <c r="AI117" s="936"/>
      <c r="AJ117" s="937"/>
      <c r="AK117" s="938">
        <v>2275645</v>
      </c>
      <c r="AL117" s="936"/>
      <c r="AM117" s="936"/>
      <c r="AN117" s="936"/>
      <c r="AO117" s="937"/>
      <c r="AP117" s="939"/>
      <c r="AQ117" s="940"/>
      <c r="AR117" s="940"/>
      <c r="AS117" s="940"/>
      <c r="AT117" s="941"/>
      <c r="AU117" s="965"/>
      <c r="AV117" s="966"/>
      <c r="AW117" s="966"/>
      <c r="AX117" s="966"/>
      <c r="AY117" s="966"/>
      <c r="AZ117" s="896" t="s">
        <v>466</v>
      </c>
      <c r="BA117" s="897"/>
      <c r="BB117" s="897"/>
      <c r="BC117" s="897"/>
      <c r="BD117" s="897"/>
      <c r="BE117" s="897"/>
      <c r="BF117" s="897"/>
      <c r="BG117" s="897"/>
      <c r="BH117" s="897"/>
      <c r="BI117" s="897"/>
      <c r="BJ117" s="897"/>
      <c r="BK117" s="897"/>
      <c r="BL117" s="897"/>
      <c r="BM117" s="897"/>
      <c r="BN117" s="897"/>
      <c r="BO117" s="897"/>
      <c r="BP117" s="898"/>
      <c r="BQ117" s="849" t="s">
        <v>129</v>
      </c>
      <c r="BR117" s="850"/>
      <c r="BS117" s="850"/>
      <c r="BT117" s="850"/>
      <c r="BU117" s="850"/>
      <c r="BV117" s="850" t="s">
        <v>129</v>
      </c>
      <c r="BW117" s="850"/>
      <c r="BX117" s="850"/>
      <c r="BY117" s="850"/>
      <c r="BZ117" s="850"/>
      <c r="CA117" s="850" t="s">
        <v>129</v>
      </c>
      <c r="CB117" s="850"/>
      <c r="CC117" s="850"/>
      <c r="CD117" s="850"/>
      <c r="CE117" s="850"/>
      <c r="CF117" s="908" t="s">
        <v>129</v>
      </c>
      <c r="CG117" s="909"/>
      <c r="CH117" s="909"/>
      <c r="CI117" s="909"/>
      <c r="CJ117" s="909"/>
      <c r="CK117" s="960"/>
      <c r="CL117" s="854"/>
      <c r="CM117" s="848" t="s">
        <v>467</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129</v>
      </c>
      <c r="DH117" s="813"/>
      <c r="DI117" s="813"/>
      <c r="DJ117" s="813"/>
      <c r="DK117" s="814"/>
      <c r="DL117" s="815" t="s">
        <v>129</v>
      </c>
      <c r="DM117" s="813"/>
      <c r="DN117" s="813"/>
      <c r="DO117" s="813"/>
      <c r="DP117" s="814"/>
      <c r="DQ117" s="815" t="s">
        <v>129</v>
      </c>
      <c r="DR117" s="813"/>
      <c r="DS117" s="813"/>
      <c r="DT117" s="813"/>
      <c r="DU117" s="814"/>
      <c r="DV117" s="857" t="s">
        <v>129</v>
      </c>
      <c r="DW117" s="858"/>
      <c r="DX117" s="858"/>
      <c r="DY117" s="858"/>
      <c r="DZ117" s="859"/>
    </row>
    <row r="118" spans="1:130" s="221" customFormat="1" ht="26.25" customHeight="1" x14ac:dyDescent="0.2">
      <c r="A118" s="928" t="s">
        <v>438</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435</v>
      </c>
      <c r="AB118" s="929"/>
      <c r="AC118" s="929"/>
      <c r="AD118" s="929"/>
      <c r="AE118" s="930"/>
      <c r="AF118" s="931" t="s">
        <v>436</v>
      </c>
      <c r="AG118" s="929"/>
      <c r="AH118" s="929"/>
      <c r="AI118" s="929"/>
      <c r="AJ118" s="930"/>
      <c r="AK118" s="931" t="s">
        <v>310</v>
      </c>
      <c r="AL118" s="929"/>
      <c r="AM118" s="929"/>
      <c r="AN118" s="929"/>
      <c r="AO118" s="930"/>
      <c r="AP118" s="932" t="s">
        <v>437</v>
      </c>
      <c r="AQ118" s="933"/>
      <c r="AR118" s="933"/>
      <c r="AS118" s="933"/>
      <c r="AT118" s="934"/>
      <c r="AU118" s="965"/>
      <c r="AV118" s="966"/>
      <c r="AW118" s="966"/>
      <c r="AX118" s="966"/>
      <c r="AY118" s="966"/>
      <c r="AZ118" s="871" t="s">
        <v>468</v>
      </c>
      <c r="BA118" s="872"/>
      <c r="BB118" s="872"/>
      <c r="BC118" s="872"/>
      <c r="BD118" s="872"/>
      <c r="BE118" s="872"/>
      <c r="BF118" s="872"/>
      <c r="BG118" s="872"/>
      <c r="BH118" s="872"/>
      <c r="BI118" s="872"/>
      <c r="BJ118" s="872"/>
      <c r="BK118" s="872"/>
      <c r="BL118" s="872"/>
      <c r="BM118" s="872"/>
      <c r="BN118" s="872"/>
      <c r="BO118" s="872"/>
      <c r="BP118" s="873"/>
      <c r="BQ118" s="912" t="s">
        <v>129</v>
      </c>
      <c r="BR118" s="878"/>
      <c r="BS118" s="878"/>
      <c r="BT118" s="878"/>
      <c r="BU118" s="878"/>
      <c r="BV118" s="878" t="s">
        <v>129</v>
      </c>
      <c r="BW118" s="878"/>
      <c r="BX118" s="878"/>
      <c r="BY118" s="878"/>
      <c r="BZ118" s="878"/>
      <c r="CA118" s="878" t="s">
        <v>129</v>
      </c>
      <c r="CB118" s="878"/>
      <c r="CC118" s="878"/>
      <c r="CD118" s="878"/>
      <c r="CE118" s="878"/>
      <c r="CF118" s="908" t="s">
        <v>129</v>
      </c>
      <c r="CG118" s="909"/>
      <c r="CH118" s="909"/>
      <c r="CI118" s="909"/>
      <c r="CJ118" s="909"/>
      <c r="CK118" s="960"/>
      <c r="CL118" s="854"/>
      <c r="CM118" s="848" t="s">
        <v>469</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448</v>
      </c>
      <c r="DH118" s="813"/>
      <c r="DI118" s="813"/>
      <c r="DJ118" s="813"/>
      <c r="DK118" s="814"/>
      <c r="DL118" s="815" t="s">
        <v>448</v>
      </c>
      <c r="DM118" s="813"/>
      <c r="DN118" s="813"/>
      <c r="DO118" s="813"/>
      <c r="DP118" s="814"/>
      <c r="DQ118" s="815" t="s">
        <v>448</v>
      </c>
      <c r="DR118" s="813"/>
      <c r="DS118" s="813"/>
      <c r="DT118" s="813"/>
      <c r="DU118" s="814"/>
      <c r="DV118" s="857" t="s">
        <v>448</v>
      </c>
      <c r="DW118" s="858"/>
      <c r="DX118" s="858"/>
      <c r="DY118" s="858"/>
      <c r="DZ118" s="859"/>
    </row>
    <row r="119" spans="1:130" s="221" customFormat="1" ht="26.25" customHeight="1" x14ac:dyDescent="0.2">
      <c r="A119" s="851" t="s">
        <v>441</v>
      </c>
      <c r="B119" s="852"/>
      <c r="C119" s="893" t="s">
        <v>442</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448</v>
      </c>
      <c r="AB119" s="922"/>
      <c r="AC119" s="922"/>
      <c r="AD119" s="922"/>
      <c r="AE119" s="923"/>
      <c r="AF119" s="924" t="s">
        <v>448</v>
      </c>
      <c r="AG119" s="922"/>
      <c r="AH119" s="922"/>
      <c r="AI119" s="922"/>
      <c r="AJ119" s="923"/>
      <c r="AK119" s="924" t="s">
        <v>448</v>
      </c>
      <c r="AL119" s="922"/>
      <c r="AM119" s="922"/>
      <c r="AN119" s="922"/>
      <c r="AO119" s="923"/>
      <c r="AP119" s="925" t="s">
        <v>129</v>
      </c>
      <c r="AQ119" s="926"/>
      <c r="AR119" s="926"/>
      <c r="AS119" s="926"/>
      <c r="AT119" s="927"/>
      <c r="AU119" s="967"/>
      <c r="AV119" s="968"/>
      <c r="AW119" s="968"/>
      <c r="AX119" s="968"/>
      <c r="AY119" s="968"/>
      <c r="AZ119" s="242" t="s">
        <v>191</v>
      </c>
      <c r="BA119" s="242"/>
      <c r="BB119" s="242"/>
      <c r="BC119" s="242"/>
      <c r="BD119" s="242"/>
      <c r="BE119" s="242"/>
      <c r="BF119" s="242"/>
      <c r="BG119" s="242"/>
      <c r="BH119" s="242"/>
      <c r="BI119" s="242"/>
      <c r="BJ119" s="242"/>
      <c r="BK119" s="242"/>
      <c r="BL119" s="242"/>
      <c r="BM119" s="242"/>
      <c r="BN119" s="242"/>
      <c r="BO119" s="910" t="s">
        <v>470</v>
      </c>
      <c r="BP119" s="911"/>
      <c r="BQ119" s="912">
        <v>28269695</v>
      </c>
      <c r="BR119" s="878"/>
      <c r="BS119" s="878"/>
      <c r="BT119" s="878"/>
      <c r="BU119" s="878"/>
      <c r="BV119" s="878">
        <v>29930234</v>
      </c>
      <c r="BW119" s="878"/>
      <c r="BX119" s="878"/>
      <c r="BY119" s="878"/>
      <c r="BZ119" s="878"/>
      <c r="CA119" s="878">
        <v>32161321</v>
      </c>
      <c r="CB119" s="878"/>
      <c r="CC119" s="878"/>
      <c r="CD119" s="878"/>
      <c r="CE119" s="878"/>
      <c r="CF119" s="781"/>
      <c r="CG119" s="782"/>
      <c r="CH119" s="782"/>
      <c r="CI119" s="782"/>
      <c r="CJ119" s="867"/>
      <c r="CK119" s="961"/>
      <c r="CL119" s="856"/>
      <c r="CM119" s="871" t="s">
        <v>471</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448</v>
      </c>
      <c r="DH119" s="797"/>
      <c r="DI119" s="797"/>
      <c r="DJ119" s="797"/>
      <c r="DK119" s="798"/>
      <c r="DL119" s="799" t="s">
        <v>129</v>
      </c>
      <c r="DM119" s="797"/>
      <c r="DN119" s="797"/>
      <c r="DO119" s="797"/>
      <c r="DP119" s="798"/>
      <c r="DQ119" s="799" t="s">
        <v>129</v>
      </c>
      <c r="DR119" s="797"/>
      <c r="DS119" s="797"/>
      <c r="DT119" s="797"/>
      <c r="DU119" s="798"/>
      <c r="DV119" s="881" t="s">
        <v>129</v>
      </c>
      <c r="DW119" s="882"/>
      <c r="DX119" s="882"/>
      <c r="DY119" s="882"/>
      <c r="DZ119" s="883"/>
    </row>
    <row r="120" spans="1:130" s="221" customFormat="1" ht="26.25" customHeight="1" x14ac:dyDescent="0.2">
      <c r="A120" s="853"/>
      <c r="B120" s="854"/>
      <c r="C120" s="848" t="s">
        <v>447</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129</v>
      </c>
      <c r="AB120" s="813"/>
      <c r="AC120" s="813"/>
      <c r="AD120" s="813"/>
      <c r="AE120" s="814"/>
      <c r="AF120" s="815" t="s">
        <v>129</v>
      </c>
      <c r="AG120" s="813"/>
      <c r="AH120" s="813"/>
      <c r="AI120" s="813"/>
      <c r="AJ120" s="814"/>
      <c r="AK120" s="815" t="s">
        <v>129</v>
      </c>
      <c r="AL120" s="813"/>
      <c r="AM120" s="813"/>
      <c r="AN120" s="813"/>
      <c r="AO120" s="814"/>
      <c r="AP120" s="857" t="s">
        <v>129</v>
      </c>
      <c r="AQ120" s="858"/>
      <c r="AR120" s="858"/>
      <c r="AS120" s="858"/>
      <c r="AT120" s="859"/>
      <c r="AU120" s="913" t="s">
        <v>472</v>
      </c>
      <c r="AV120" s="914"/>
      <c r="AW120" s="914"/>
      <c r="AX120" s="914"/>
      <c r="AY120" s="915"/>
      <c r="AZ120" s="893" t="s">
        <v>473</v>
      </c>
      <c r="BA120" s="841"/>
      <c r="BB120" s="841"/>
      <c r="BC120" s="841"/>
      <c r="BD120" s="841"/>
      <c r="BE120" s="841"/>
      <c r="BF120" s="841"/>
      <c r="BG120" s="841"/>
      <c r="BH120" s="841"/>
      <c r="BI120" s="841"/>
      <c r="BJ120" s="841"/>
      <c r="BK120" s="841"/>
      <c r="BL120" s="841"/>
      <c r="BM120" s="841"/>
      <c r="BN120" s="841"/>
      <c r="BO120" s="841"/>
      <c r="BP120" s="842"/>
      <c r="BQ120" s="894">
        <v>5200494</v>
      </c>
      <c r="BR120" s="875"/>
      <c r="BS120" s="875"/>
      <c r="BT120" s="875"/>
      <c r="BU120" s="875"/>
      <c r="BV120" s="875">
        <v>5181354</v>
      </c>
      <c r="BW120" s="875"/>
      <c r="BX120" s="875"/>
      <c r="BY120" s="875"/>
      <c r="BZ120" s="875"/>
      <c r="CA120" s="875">
        <v>5956204</v>
      </c>
      <c r="CB120" s="875"/>
      <c r="CC120" s="875"/>
      <c r="CD120" s="875"/>
      <c r="CE120" s="875"/>
      <c r="CF120" s="899">
        <v>53.6</v>
      </c>
      <c r="CG120" s="900"/>
      <c r="CH120" s="900"/>
      <c r="CI120" s="900"/>
      <c r="CJ120" s="900"/>
      <c r="CK120" s="901" t="s">
        <v>474</v>
      </c>
      <c r="CL120" s="885"/>
      <c r="CM120" s="885"/>
      <c r="CN120" s="885"/>
      <c r="CO120" s="886"/>
      <c r="CP120" s="905" t="s">
        <v>475</v>
      </c>
      <c r="CQ120" s="906"/>
      <c r="CR120" s="906"/>
      <c r="CS120" s="906"/>
      <c r="CT120" s="906"/>
      <c r="CU120" s="906"/>
      <c r="CV120" s="906"/>
      <c r="CW120" s="906"/>
      <c r="CX120" s="906"/>
      <c r="CY120" s="906"/>
      <c r="CZ120" s="906"/>
      <c r="DA120" s="906"/>
      <c r="DB120" s="906"/>
      <c r="DC120" s="906"/>
      <c r="DD120" s="906"/>
      <c r="DE120" s="906"/>
      <c r="DF120" s="907"/>
      <c r="DG120" s="894" t="s">
        <v>129</v>
      </c>
      <c r="DH120" s="875"/>
      <c r="DI120" s="875"/>
      <c r="DJ120" s="875"/>
      <c r="DK120" s="875"/>
      <c r="DL120" s="875">
        <v>2693769</v>
      </c>
      <c r="DM120" s="875"/>
      <c r="DN120" s="875"/>
      <c r="DO120" s="875"/>
      <c r="DP120" s="875"/>
      <c r="DQ120" s="875">
        <v>1999512</v>
      </c>
      <c r="DR120" s="875"/>
      <c r="DS120" s="875"/>
      <c r="DT120" s="875"/>
      <c r="DU120" s="875"/>
      <c r="DV120" s="876">
        <v>18</v>
      </c>
      <c r="DW120" s="876"/>
      <c r="DX120" s="876"/>
      <c r="DY120" s="876"/>
      <c r="DZ120" s="877"/>
    </row>
    <row r="121" spans="1:130" s="221" customFormat="1" ht="26.25" customHeight="1" x14ac:dyDescent="0.2">
      <c r="A121" s="853"/>
      <c r="B121" s="854"/>
      <c r="C121" s="896" t="s">
        <v>476</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129</v>
      </c>
      <c r="AB121" s="813"/>
      <c r="AC121" s="813"/>
      <c r="AD121" s="813"/>
      <c r="AE121" s="814"/>
      <c r="AF121" s="815" t="s">
        <v>129</v>
      </c>
      <c r="AG121" s="813"/>
      <c r="AH121" s="813"/>
      <c r="AI121" s="813"/>
      <c r="AJ121" s="814"/>
      <c r="AK121" s="815" t="s">
        <v>129</v>
      </c>
      <c r="AL121" s="813"/>
      <c r="AM121" s="813"/>
      <c r="AN121" s="813"/>
      <c r="AO121" s="814"/>
      <c r="AP121" s="857" t="s">
        <v>129</v>
      </c>
      <c r="AQ121" s="858"/>
      <c r="AR121" s="858"/>
      <c r="AS121" s="858"/>
      <c r="AT121" s="859"/>
      <c r="AU121" s="916"/>
      <c r="AV121" s="917"/>
      <c r="AW121" s="917"/>
      <c r="AX121" s="917"/>
      <c r="AY121" s="918"/>
      <c r="AZ121" s="848" t="s">
        <v>477</v>
      </c>
      <c r="BA121" s="785"/>
      <c r="BB121" s="785"/>
      <c r="BC121" s="785"/>
      <c r="BD121" s="785"/>
      <c r="BE121" s="785"/>
      <c r="BF121" s="785"/>
      <c r="BG121" s="785"/>
      <c r="BH121" s="785"/>
      <c r="BI121" s="785"/>
      <c r="BJ121" s="785"/>
      <c r="BK121" s="785"/>
      <c r="BL121" s="785"/>
      <c r="BM121" s="785"/>
      <c r="BN121" s="785"/>
      <c r="BO121" s="785"/>
      <c r="BP121" s="786"/>
      <c r="BQ121" s="849">
        <v>137722</v>
      </c>
      <c r="BR121" s="850"/>
      <c r="BS121" s="850"/>
      <c r="BT121" s="850"/>
      <c r="BU121" s="850"/>
      <c r="BV121" s="850">
        <v>132287</v>
      </c>
      <c r="BW121" s="850"/>
      <c r="BX121" s="850"/>
      <c r="BY121" s="850"/>
      <c r="BZ121" s="850"/>
      <c r="CA121" s="850">
        <v>106772</v>
      </c>
      <c r="CB121" s="850"/>
      <c r="CC121" s="850"/>
      <c r="CD121" s="850"/>
      <c r="CE121" s="850"/>
      <c r="CF121" s="908">
        <v>1</v>
      </c>
      <c r="CG121" s="909"/>
      <c r="CH121" s="909"/>
      <c r="CI121" s="909"/>
      <c r="CJ121" s="909"/>
      <c r="CK121" s="902"/>
      <c r="CL121" s="888"/>
      <c r="CM121" s="888"/>
      <c r="CN121" s="888"/>
      <c r="CO121" s="889"/>
      <c r="CP121" s="868" t="s">
        <v>411</v>
      </c>
      <c r="CQ121" s="869"/>
      <c r="CR121" s="869"/>
      <c r="CS121" s="869"/>
      <c r="CT121" s="869"/>
      <c r="CU121" s="869"/>
      <c r="CV121" s="869"/>
      <c r="CW121" s="869"/>
      <c r="CX121" s="869"/>
      <c r="CY121" s="869"/>
      <c r="CZ121" s="869"/>
      <c r="DA121" s="869"/>
      <c r="DB121" s="869"/>
      <c r="DC121" s="869"/>
      <c r="DD121" s="869"/>
      <c r="DE121" s="869"/>
      <c r="DF121" s="870"/>
      <c r="DG121" s="849" t="s">
        <v>448</v>
      </c>
      <c r="DH121" s="850"/>
      <c r="DI121" s="850"/>
      <c r="DJ121" s="850"/>
      <c r="DK121" s="850"/>
      <c r="DL121" s="850">
        <v>183726</v>
      </c>
      <c r="DM121" s="850"/>
      <c r="DN121" s="850"/>
      <c r="DO121" s="850"/>
      <c r="DP121" s="850"/>
      <c r="DQ121" s="850">
        <v>91484</v>
      </c>
      <c r="DR121" s="850"/>
      <c r="DS121" s="850"/>
      <c r="DT121" s="850"/>
      <c r="DU121" s="850"/>
      <c r="DV121" s="827">
        <v>0.8</v>
      </c>
      <c r="DW121" s="827"/>
      <c r="DX121" s="827"/>
      <c r="DY121" s="827"/>
      <c r="DZ121" s="828"/>
    </row>
    <row r="122" spans="1:130" s="221" customFormat="1" ht="26.25" customHeight="1" x14ac:dyDescent="0.2">
      <c r="A122" s="853"/>
      <c r="B122" s="854"/>
      <c r="C122" s="848" t="s">
        <v>458</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448</v>
      </c>
      <c r="AB122" s="813"/>
      <c r="AC122" s="813"/>
      <c r="AD122" s="813"/>
      <c r="AE122" s="814"/>
      <c r="AF122" s="815" t="s">
        <v>129</v>
      </c>
      <c r="AG122" s="813"/>
      <c r="AH122" s="813"/>
      <c r="AI122" s="813"/>
      <c r="AJ122" s="814"/>
      <c r="AK122" s="815" t="s">
        <v>129</v>
      </c>
      <c r="AL122" s="813"/>
      <c r="AM122" s="813"/>
      <c r="AN122" s="813"/>
      <c r="AO122" s="814"/>
      <c r="AP122" s="857" t="s">
        <v>129</v>
      </c>
      <c r="AQ122" s="858"/>
      <c r="AR122" s="858"/>
      <c r="AS122" s="858"/>
      <c r="AT122" s="859"/>
      <c r="AU122" s="916"/>
      <c r="AV122" s="917"/>
      <c r="AW122" s="917"/>
      <c r="AX122" s="917"/>
      <c r="AY122" s="918"/>
      <c r="AZ122" s="871" t="s">
        <v>478</v>
      </c>
      <c r="BA122" s="872"/>
      <c r="BB122" s="872"/>
      <c r="BC122" s="872"/>
      <c r="BD122" s="872"/>
      <c r="BE122" s="872"/>
      <c r="BF122" s="872"/>
      <c r="BG122" s="872"/>
      <c r="BH122" s="872"/>
      <c r="BI122" s="872"/>
      <c r="BJ122" s="872"/>
      <c r="BK122" s="872"/>
      <c r="BL122" s="872"/>
      <c r="BM122" s="872"/>
      <c r="BN122" s="872"/>
      <c r="BO122" s="872"/>
      <c r="BP122" s="873"/>
      <c r="BQ122" s="912">
        <v>17757777</v>
      </c>
      <c r="BR122" s="878"/>
      <c r="BS122" s="878"/>
      <c r="BT122" s="878"/>
      <c r="BU122" s="878"/>
      <c r="BV122" s="878">
        <v>19247581</v>
      </c>
      <c r="BW122" s="878"/>
      <c r="BX122" s="878"/>
      <c r="BY122" s="878"/>
      <c r="BZ122" s="878"/>
      <c r="CA122" s="878">
        <v>21609633</v>
      </c>
      <c r="CB122" s="878"/>
      <c r="CC122" s="878"/>
      <c r="CD122" s="878"/>
      <c r="CE122" s="878"/>
      <c r="CF122" s="879">
        <v>194.4</v>
      </c>
      <c r="CG122" s="880"/>
      <c r="CH122" s="880"/>
      <c r="CI122" s="880"/>
      <c r="CJ122" s="880"/>
      <c r="CK122" s="902"/>
      <c r="CL122" s="888"/>
      <c r="CM122" s="888"/>
      <c r="CN122" s="888"/>
      <c r="CO122" s="889"/>
      <c r="CP122" s="868" t="s">
        <v>409</v>
      </c>
      <c r="CQ122" s="869"/>
      <c r="CR122" s="869"/>
      <c r="CS122" s="869"/>
      <c r="CT122" s="869"/>
      <c r="CU122" s="869"/>
      <c r="CV122" s="869"/>
      <c r="CW122" s="869"/>
      <c r="CX122" s="869"/>
      <c r="CY122" s="869"/>
      <c r="CZ122" s="869"/>
      <c r="DA122" s="869"/>
      <c r="DB122" s="869"/>
      <c r="DC122" s="869"/>
      <c r="DD122" s="869"/>
      <c r="DE122" s="869"/>
      <c r="DF122" s="870"/>
      <c r="DG122" s="849" t="s">
        <v>129</v>
      </c>
      <c r="DH122" s="850"/>
      <c r="DI122" s="850"/>
      <c r="DJ122" s="850"/>
      <c r="DK122" s="850"/>
      <c r="DL122" s="850" t="s">
        <v>129</v>
      </c>
      <c r="DM122" s="850"/>
      <c r="DN122" s="850"/>
      <c r="DO122" s="850"/>
      <c r="DP122" s="850"/>
      <c r="DQ122" s="850" t="s">
        <v>129</v>
      </c>
      <c r="DR122" s="850"/>
      <c r="DS122" s="850"/>
      <c r="DT122" s="850"/>
      <c r="DU122" s="850"/>
      <c r="DV122" s="827" t="s">
        <v>129</v>
      </c>
      <c r="DW122" s="827"/>
      <c r="DX122" s="827"/>
      <c r="DY122" s="827"/>
      <c r="DZ122" s="828"/>
    </row>
    <row r="123" spans="1:130" s="221" customFormat="1" ht="26.25" customHeight="1" x14ac:dyDescent="0.2">
      <c r="A123" s="853"/>
      <c r="B123" s="854"/>
      <c r="C123" s="848" t="s">
        <v>464</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v>1015</v>
      </c>
      <c r="AB123" s="813"/>
      <c r="AC123" s="813"/>
      <c r="AD123" s="813"/>
      <c r="AE123" s="814"/>
      <c r="AF123" s="815" t="s">
        <v>129</v>
      </c>
      <c r="AG123" s="813"/>
      <c r="AH123" s="813"/>
      <c r="AI123" s="813"/>
      <c r="AJ123" s="814"/>
      <c r="AK123" s="815" t="s">
        <v>129</v>
      </c>
      <c r="AL123" s="813"/>
      <c r="AM123" s="813"/>
      <c r="AN123" s="813"/>
      <c r="AO123" s="814"/>
      <c r="AP123" s="857" t="s">
        <v>129</v>
      </c>
      <c r="AQ123" s="858"/>
      <c r="AR123" s="858"/>
      <c r="AS123" s="858"/>
      <c r="AT123" s="859"/>
      <c r="AU123" s="919"/>
      <c r="AV123" s="920"/>
      <c r="AW123" s="920"/>
      <c r="AX123" s="920"/>
      <c r="AY123" s="920"/>
      <c r="AZ123" s="242" t="s">
        <v>191</v>
      </c>
      <c r="BA123" s="242"/>
      <c r="BB123" s="242"/>
      <c r="BC123" s="242"/>
      <c r="BD123" s="242"/>
      <c r="BE123" s="242"/>
      <c r="BF123" s="242"/>
      <c r="BG123" s="242"/>
      <c r="BH123" s="242"/>
      <c r="BI123" s="242"/>
      <c r="BJ123" s="242"/>
      <c r="BK123" s="242"/>
      <c r="BL123" s="242"/>
      <c r="BM123" s="242"/>
      <c r="BN123" s="242"/>
      <c r="BO123" s="910" t="s">
        <v>479</v>
      </c>
      <c r="BP123" s="911"/>
      <c r="BQ123" s="865">
        <v>23095993</v>
      </c>
      <c r="BR123" s="866"/>
      <c r="BS123" s="866"/>
      <c r="BT123" s="866"/>
      <c r="BU123" s="866"/>
      <c r="BV123" s="866">
        <v>24561222</v>
      </c>
      <c r="BW123" s="866"/>
      <c r="BX123" s="866"/>
      <c r="BY123" s="866"/>
      <c r="BZ123" s="866"/>
      <c r="CA123" s="866">
        <v>27672609</v>
      </c>
      <c r="CB123" s="866"/>
      <c r="CC123" s="866"/>
      <c r="CD123" s="866"/>
      <c r="CE123" s="866"/>
      <c r="CF123" s="781"/>
      <c r="CG123" s="782"/>
      <c r="CH123" s="782"/>
      <c r="CI123" s="782"/>
      <c r="CJ123" s="867"/>
      <c r="CK123" s="902"/>
      <c r="CL123" s="888"/>
      <c r="CM123" s="888"/>
      <c r="CN123" s="888"/>
      <c r="CO123" s="889"/>
      <c r="CP123" s="868" t="s">
        <v>480</v>
      </c>
      <c r="CQ123" s="869"/>
      <c r="CR123" s="869"/>
      <c r="CS123" s="869"/>
      <c r="CT123" s="869"/>
      <c r="CU123" s="869"/>
      <c r="CV123" s="869"/>
      <c r="CW123" s="869"/>
      <c r="CX123" s="869"/>
      <c r="CY123" s="869"/>
      <c r="CZ123" s="869"/>
      <c r="DA123" s="869"/>
      <c r="DB123" s="869"/>
      <c r="DC123" s="869"/>
      <c r="DD123" s="869"/>
      <c r="DE123" s="869"/>
      <c r="DF123" s="870"/>
      <c r="DG123" s="812" t="s">
        <v>129</v>
      </c>
      <c r="DH123" s="813"/>
      <c r="DI123" s="813"/>
      <c r="DJ123" s="813"/>
      <c r="DK123" s="814"/>
      <c r="DL123" s="815" t="s">
        <v>129</v>
      </c>
      <c r="DM123" s="813"/>
      <c r="DN123" s="813"/>
      <c r="DO123" s="813"/>
      <c r="DP123" s="814"/>
      <c r="DQ123" s="815" t="s">
        <v>129</v>
      </c>
      <c r="DR123" s="813"/>
      <c r="DS123" s="813"/>
      <c r="DT123" s="813"/>
      <c r="DU123" s="814"/>
      <c r="DV123" s="857" t="s">
        <v>129</v>
      </c>
      <c r="DW123" s="858"/>
      <c r="DX123" s="858"/>
      <c r="DY123" s="858"/>
      <c r="DZ123" s="859"/>
    </row>
    <row r="124" spans="1:130" s="221" customFormat="1" ht="26.25" customHeight="1" thickBot="1" x14ac:dyDescent="0.25">
      <c r="A124" s="853"/>
      <c r="B124" s="854"/>
      <c r="C124" s="848" t="s">
        <v>467</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129</v>
      </c>
      <c r="AB124" s="813"/>
      <c r="AC124" s="813"/>
      <c r="AD124" s="813"/>
      <c r="AE124" s="814"/>
      <c r="AF124" s="815" t="s">
        <v>129</v>
      </c>
      <c r="AG124" s="813"/>
      <c r="AH124" s="813"/>
      <c r="AI124" s="813"/>
      <c r="AJ124" s="814"/>
      <c r="AK124" s="815" t="s">
        <v>129</v>
      </c>
      <c r="AL124" s="813"/>
      <c r="AM124" s="813"/>
      <c r="AN124" s="813"/>
      <c r="AO124" s="814"/>
      <c r="AP124" s="857" t="s">
        <v>129</v>
      </c>
      <c r="AQ124" s="858"/>
      <c r="AR124" s="858"/>
      <c r="AS124" s="858"/>
      <c r="AT124" s="859"/>
      <c r="AU124" s="860" t="s">
        <v>481</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50.4</v>
      </c>
      <c r="BR124" s="864"/>
      <c r="BS124" s="864"/>
      <c r="BT124" s="864"/>
      <c r="BU124" s="864"/>
      <c r="BV124" s="864">
        <v>50.8</v>
      </c>
      <c r="BW124" s="864"/>
      <c r="BX124" s="864"/>
      <c r="BY124" s="864"/>
      <c r="BZ124" s="864"/>
      <c r="CA124" s="864">
        <v>40.299999999999997</v>
      </c>
      <c r="CB124" s="864"/>
      <c r="CC124" s="864"/>
      <c r="CD124" s="864"/>
      <c r="CE124" s="864"/>
      <c r="CF124" s="759"/>
      <c r="CG124" s="760"/>
      <c r="CH124" s="760"/>
      <c r="CI124" s="760"/>
      <c r="CJ124" s="895"/>
      <c r="CK124" s="903"/>
      <c r="CL124" s="903"/>
      <c r="CM124" s="903"/>
      <c r="CN124" s="903"/>
      <c r="CO124" s="904"/>
      <c r="CP124" s="868" t="s">
        <v>482</v>
      </c>
      <c r="CQ124" s="869"/>
      <c r="CR124" s="869"/>
      <c r="CS124" s="869"/>
      <c r="CT124" s="869"/>
      <c r="CU124" s="869"/>
      <c r="CV124" s="869"/>
      <c r="CW124" s="869"/>
      <c r="CX124" s="869"/>
      <c r="CY124" s="869"/>
      <c r="CZ124" s="869"/>
      <c r="DA124" s="869"/>
      <c r="DB124" s="869"/>
      <c r="DC124" s="869"/>
      <c r="DD124" s="869"/>
      <c r="DE124" s="869"/>
      <c r="DF124" s="870"/>
      <c r="DG124" s="796">
        <v>2900239</v>
      </c>
      <c r="DH124" s="797"/>
      <c r="DI124" s="797"/>
      <c r="DJ124" s="797"/>
      <c r="DK124" s="798"/>
      <c r="DL124" s="799" t="s">
        <v>129</v>
      </c>
      <c r="DM124" s="797"/>
      <c r="DN124" s="797"/>
      <c r="DO124" s="797"/>
      <c r="DP124" s="798"/>
      <c r="DQ124" s="799" t="s">
        <v>129</v>
      </c>
      <c r="DR124" s="797"/>
      <c r="DS124" s="797"/>
      <c r="DT124" s="797"/>
      <c r="DU124" s="798"/>
      <c r="DV124" s="881" t="s">
        <v>129</v>
      </c>
      <c r="DW124" s="882"/>
      <c r="DX124" s="882"/>
      <c r="DY124" s="882"/>
      <c r="DZ124" s="883"/>
    </row>
    <row r="125" spans="1:130" s="221" customFormat="1" ht="26.25" customHeight="1" x14ac:dyDescent="0.2">
      <c r="A125" s="853"/>
      <c r="B125" s="854"/>
      <c r="C125" s="848" t="s">
        <v>469</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129</v>
      </c>
      <c r="AB125" s="813"/>
      <c r="AC125" s="813"/>
      <c r="AD125" s="813"/>
      <c r="AE125" s="814"/>
      <c r="AF125" s="815" t="s">
        <v>129</v>
      </c>
      <c r="AG125" s="813"/>
      <c r="AH125" s="813"/>
      <c r="AI125" s="813"/>
      <c r="AJ125" s="814"/>
      <c r="AK125" s="815" t="s">
        <v>129</v>
      </c>
      <c r="AL125" s="813"/>
      <c r="AM125" s="813"/>
      <c r="AN125" s="813"/>
      <c r="AO125" s="814"/>
      <c r="AP125" s="857" t="s">
        <v>129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483</v>
      </c>
      <c r="CL125" s="885"/>
      <c r="CM125" s="885"/>
      <c r="CN125" s="885"/>
      <c r="CO125" s="886"/>
      <c r="CP125" s="893" t="s">
        <v>484</v>
      </c>
      <c r="CQ125" s="841"/>
      <c r="CR125" s="841"/>
      <c r="CS125" s="841"/>
      <c r="CT125" s="841"/>
      <c r="CU125" s="841"/>
      <c r="CV125" s="841"/>
      <c r="CW125" s="841"/>
      <c r="CX125" s="841"/>
      <c r="CY125" s="841"/>
      <c r="CZ125" s="841"/>
      <c r="DA125" s="841"/>
      <c r="DB125" s="841"/>
      <c r="DC125" s="841"/>
      <c r="DD125" s="841"/>
      <c r="DE125" s="841"/>
      <c r="DF125" s="842"/>
      <c r="DG125" s="894" t="s">
        <v>485</v>
      </c>
      <c r="DH125" s="875"/>
      <c r="DI125" s="875"/>
      <c r="DJ125" s="875"/>
      <c r="DK125" s="875"/>
      <c r="DL125" s="875" t="s">
        <v>129</v>
      </c>
      <c r="DM125" s="875"/>
      <c r="DN125" s="875"/>
      <c r="DO125" s="875"/>
      <c r="DP125" s="875"/>
      <c r="DQ125" s="875" t="s">
        <v>129</v>
      </c>
      <c r="DR125" s="875"/>
      <c r="DS125" s="875"/>
      <c r="DT125" s="875"/>
      <c r="DU125" s="875"/>
      <c r="DV125" s="876" t="s">
        <v>129</v>
      </c>
      <c r="DW125" s="876"/>
      <c r="DX125" s="876"/>
      <c r="DY125" s="876"/>
      <c r="DZ125" s="877"/>
    </row>
    <row r="126" spans="1:130" s="221" customFormat="1" ht="26.25" customHeight="1" thickBot="1" x14ac:dyDescent="0.25">
      <c r="A126" s="853"/>
      <c r="B126" s="854"/>
      <c r="C126" s="848" t="s">
        <v>471</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129</v>
      </c>
      <c r="AB126" s="813"/>
      <c r="AC126" s="813"/>
      <c r="AD126" s="813"/>
      <c r="AE126" s="814"/>
      <c r="AF126" s="815" t="s">
        <v>129</v>
      </c>
      <c r="AG126" s="813"/>
      <c r="AH126" s="813"/>
      <c r="AI126" s="813"/>
      <c r="AJ126" s="814"/>
      <c r="AK126" s="815" t="s">
        <v>129</v>
      </c>
      <c r="AL126" s="813"/>
      <c r="AM126" s="813"/>
      <c r="AN126" s="813"/>
      <c r="AO126" s="814"/>
      <c r="AP126" s="857" t="s">
        <v>129</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486</v>
      </c>
      <c r="CQ126" s="785"/>
      <c r="CR126" s="785"/>
      <c r="CS126" s="785"/>
      <c r="CT126" s="785"/>
      <c r="CU126" s="785"/>
      <c r="CV126" s="785"/>
      <c r="CW126" s="785"/>
      <c r="CX126" s="785"/>
      <c r="CY126" s="785"/>
      <c r="CZ126" s="785"/>
      <c r="DA126" s="785"/>
      <c r="DB126" s="785"/>
      <c r="DC126" s="785"/>
      <c r="DD126" s="785"/>
      <c r="DE126" s="785"/>
      <c r="DF126" s="786"/>
      <c r="DG126" s="849" t="s">
        <v>129</v>
      </c>
      <c r="DH126" s="850"/>
      <c r="DI126" s="850"/>
      <c r="DJ126" s="850"/>
      <c r="DK126" s="850"/>
      <c r="DL126" s="850" t="s">
        <v>129</v>
      </c>
      <c r="DM126" s="850"/>
      <c r="DN126" s="850"/>
      <c r="DO126" s="850"/>
      <c r="DP126" s="850"/>
      <c r="DQ126" s="850" t="s">
        <v>487</v>
      </c>
      <c r="DR126" s="850"/>
      <c r="DS126" s="850"/>
      <c r="DT126" s="850"/>
      <c r="DU126" s="850"/>
      <c r="DV126" s="827" t="s">
        <v>129</v>
      </c>
      <c r="DW126" s="827"/>
      <c r="DX126" s="827"/>
      <c r="DY126" s="827"/>
      <c r="DZ126" s="828"/>
    </row>
    <row r="127" spans="1:130" s="221" customFormat="1" ht="26.25" customHeight="1" x14ac:dyDescent="0.2">
      <c r="A127" s="855"/>
      <c r="B127" s="856"/>
      <c r="C127" s="871" t="s">
        <v>488</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2567</v>
      </c>
      <c r="AB127" s="813"/>
      <c r="AC127" s="813"/>
      <c r="AD127" s="813"/>
      <c r="AE127" s="814"/>
      <c r="AF127" s="815">
        <v>17546</v>
      </c>
      <c r="AG127" s="813"/>
      <c r="AH127" s="813"/>
      <c r="AI127" s="813"/>
      <c r="AJ127" s="814"/>
      <c r="AK127" s="815">
        <v>21526</v>
      </c>
      <c r="AL127" s="813"/>
      <c r="AM127" s="813"/>
      <c r="AN127" s="813"/>
      <c r="AO127" s="814"/>
      <c r="AP127" s="857">
        <v>0.2</v>
      </c>
      <c r="AQ127" s="858"/>
      <c r="AR127" s="858"/>
      <c r="AS127" s="858"/>
      <c r="AT127" s="859"/>
      <c r="AU127" s="223"/>
      <c r="AV127" s="223"/>
      <c r="AW127" s="223"/>
      <c r="AX127" s="874" t="s">
        <v>489</v>
      </c>
      <c r="AY127" s="845"/>
      <c r="AZ127" s="845"/>
      <c r="BA127" s="845"/>
      <c r="BB127" s="845"/>
      <c r="BC127" s="845"/>
      <c r="BD127" s="845"/>
      <c r="BE127" s="846"/>
      <c r="BF127" s="844" t="s">
        <v>490</v>
      </c>
      <c r="BG127" s="845"/>
      <c r="BH127" s="845"/>
      <c r="BI127" s="845"/>
      <c r="BJ127" s="845"/>
      <c r="BK127" s="845"/>
      <c r="BL127" s="846"/>
      <c r="BM127" s="844" t="s">
        <v>491</v>
      </c>
      <c r="BN127" s="845"/>
      <c r="BO127" s="845"/>
      <c r="BP127" s="845"/>
      <c r="BQ127" s="845"/>
      <c r="BR127" s="845"/>
      <c r="BS127" s="846"/>
      <c r="BT127" s="844" t="s">
        <v>492</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493</v>
      </c>
      <c r="CQ127" s="785"/>
      <c r="CR127" s="785"/>
      <c r="CS127" s="785"/>
      <c r="CT127" s="785"/>
      <c r="CU127" s="785"/>
      <c r="CV127" s="785"/>
      <c r="CW127" s="785"/>
      <c r="CX127" s="785"/>
      <c r="CY127" s="785"/>
      <c r="CZ127" s="785"/>
      <c r="DA127" s="785"/>
      <c r="DB127" s="785"/>
      <c r="DC127" s="785"/>
      <c r="DD127" s="785"/>
      <c r="DE127" s="785"/>
      <c r="DF127" s="786"/>
      <c r="DG127" s="849" t="s">
        <v>129</v>
      </c>
      <c r="DH127" s="850"/>
      <c r="DI127" s="850"/>
      <c r="DJ127" s="850"/>
      <c r="DK127" s="850"/>
      <c r="DL127" s="850" t="s">
        <v>129</v>
      </c>
      <c r="DM127" s="850"/>
      <c r="DN127" s="850"/>
      <c r="DO127" s="850"/>
      <c r="DP127" s="850"/>
      <c r="DQ127" s="850" t="s">
        <v>129</v>
      </c>
      <c r="DR127" s="850"/>
      <c r="DS127" s="850"/>
      <c r="DT127" s="850"/>
      <c r="DU127" s="850"/>
      <c r="DV127" s="827" t="s">
        <v>129</v>
      </c>
      <c r="DW127" s="827"/>
      <c r="DX127" s="827"/>
      <c r="DY127" s="827"/>
      <c r="DZ127" s="828"/>
    </row>
    <row r="128" spans="1:130" s="221" customFormat="1" ht="26.25" customHeight="1" thickBot="1" x14ac:dyDescent="0.25">
      <c r="A128" s="829" t="s">
        <v>494</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495</v>
      </c>
      <c r="X128" s="831"/>
      <c r="Y128" s="831"/>
      <c r="Z128" s="832"/>
      <c r="AA128" s="833">
        <v>21745</v>
      </c>
      <c r="AB128" s="834"/>
      <c r="AC128" s="834"/>
      <c r="AD128" s="834"/>
      <c r="AE128" s="835"/>
      <c r="AF128" s="836">
        <v>25979</v>
      </c>
      <c r="AG128" s="834"/>
      <c r="AH128" s="834"/>
      <c r="AI128" s="834"/>
      <c r="AJ128" s="835"/>
      <c r="AK128" s="836">
        <v>16650</v>
      </c>
      <c r="AL128" s="834"/>
      <c r="AM128" s="834"/>
      <c r="AN128" s="834"/>
      <c r="AO128" s="835"/>
      <c r="AP128" s="837"/>
      <c r="AQ128" s="838"/>
      <c r="AR128" s="838"/>
      <c r="AS128" s="838"/>
      <c r="AT128" s="839"/>
      <c r="AU128" s="223"/>
      <c r="AV128" s="223"/>
      <c r="AW128" s="223"/>
      <c r="AX128" s="840" t="s">
        <v>496</v>
      </c>
      <c r="AY128" s="841"/>
      <c r="AZ128" s="841"/>
      <c r="BA128" s="841"/>
      <c r="BB128" s="841"/>
      <c r="BC128" s="841"/>
      <c r="BD128" s="841"/>
      <c r="BE128" s="842"/>
      <c r="BF128" s="819" t="s">
        <v>129</v>
      </c>
      <c r="BG128" s="820"/>
      <c r="BH128" s="820"/>
      <c r="BI128" s="820"/>
      <c r="BJ128" s="820"/>
      <c r="BK128" s="820"/>
      <c r="BL128" s="843"/>
      <c r="BM128" s="819">
        <v>12.99</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497</v>
      </c>
      <c r="CQ128" s="763"/>
      <c r="CR128" s="763"/>
      <c r="CS128" s="763"/>
      <c r="CT128" s="763"/>
      <c r="CU128" s="763"/>
      <c r="CV128" s="763"/>
      <c r="CW128" s="763"/>
      <c r="CX128" s="763"/>
      <c r="CY128" s="763"/>
      <c r="CZ128" s="763"/>
      <c r="DA128" s="763"/>
      <c r="DB128" s="763"/>
      <c r="DC128" s="763"/>
      <c r="DD128" s="763"/>
      <c r="DE128" s="763"/>
      <c r="DF128" s="764"/>
      <c r="DG128" s="823" t="s">
        <v>129</v>
      </c>
      <c r="DH128" s="824"/>
      <c r="DI128" s="824"/>
      <c r="DJ128" s="824"/>
      <c r="DK128" s="824"/>
      <c r="DL128" s="824" t="s">
        <v>129</v>
      </c>
      <c r="DM128" s="824"/>
      <c r="DN128" s="824"/>
      <c r="DO128" s="824"/>
      <c r="DP128" s="824"/>
      <c r="DQ128" s="824" t="s">
        <v>129</v>
      </c>
      <c r="DR128" s="824"/>
      <c r="DS128" s="824"/>
      <c r="DT128" s="824"/>
      <c r="DU128" s="824"/>
      <c r="DV128" s="825" t="s">
        <v>487</v>
      </c>
      <c r="DW128" s="825"/>
      <c r="DX128" s="825"/>
      <c r="DY128" s="825"/>
      <c r="DZ128" s="826"/>
    </row>
    <row r="129" spans="1:131" s="221" customFormat="1" ht="26.25" customHeight="1" x14ac:dyDescent="0.2">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498</v>
      </c>
      <c r="X129" s="810"/>
      <c r="Y129" s="810"/>
      <c r="Z129" s="811"/>
      <c r="AA129" s="812">
        <v>11590097</v>
      </c>
      <c r="AB129" s="813"/>
      <c r="AC129" s="813"/>
      <c r="AD129" s="813"/>
      <c r="AE129" s="814"/>
      <c r="AF129" s="815">
        <v>12018640</v>
      </c>
      <c r="AG129" s="813"/>
      <c r="AH129" s="813"/>
      <c r="AI129" s="813"/>
      <c r="AJ129" s="814"/>
      <c r="AK129" s="815">
        <v>12607450</v>
      </c>
      <c r="AL129" s="813"/>
      <c r="AM129" s="813"/>
      <c r="AN129" s="813"/>
      <c r="AO129" s="814"/>
      <c r="AP129" s="816"/>
      <c r="AQ129" s="817"/>
      <c r="AR129" s="817"/>
      <c r="AS129" s="817"/>
      <c r="AT129" s="818"/>
      <c r="AU129" s="224"/>
      <c r="AV129" s="224"/>
      <c r="AW129" s="224"/>
      <c r="AX129" s="784" t="s">
        <v>499</v>
      </c>
      <c r="AY129" s="785"/>
      <c r="AZ129" s="785"/>
      <c r="BA129" s="785"/>
      <c r="BB129" s="785"/>
      <c r="BC129" s="785"/>
      <c r="BD129" s="785"/>
      <c r="BE129" s="786"/>
      <c r="BF129" s="803" t="s">
        <v>129</v>
      </c>
      <c r="BG129" s="804"/>
      <c r="BH129" s="804"/>
      <c r="BI129" s="804"/>
      <c r="BJ129" s="804"/>
      <c r="BK129" s="804"/>
      <c r="BL129" s="805"/>
      <c r="BM129" s="803">
        <v>17.989999999999998</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500</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501</v>
      </c>
      <c r="X130" s="810"/>
      <c r="Y130" s="810"/>
      <c r="Z130" s="811"/>
      <c r="AA130" s="812">
        <v>1338656</v>
      </c>
      <c r="AB130" s="813"/>
      <c r="AC130" s="813"/>
      <c r="AD130" s="813"/>
      <c r="AE130" s="814"/>
      <c r="AF130" s="815">
        <v>1467074</v>
      </c>
      <c r="AG130" s="813"/>
      <c r="AH130" s="813"/>
      <c r="AI130" s="813"/>
      <c r="AJ130" s="814"/>
      <c r="AK130" s="815">
        <v>1488978</v>
      </c>
      <c r="AL130" s="813"/>
      <c r="AM130" s="813"/>
      <c r="AN130" s="813"/>
      <c r="AO130" s="814"/>
      <c r="AP130" s="816"/>
      <c r="AQ130" s="817"/>
      <c r="AR130" s="817"/>
      <c r="AS130" s="817"/>
      <c r="AT130" s="818"/>
      <c r="AU130" s="224"/>
      <c r="AV130" s="224"/>
      <c r="AW130" s="224"/>
      <c r="AX130" s="784" t="s">
        <v>502</v>
      </c>
      <c r="AY130" s="785"/>
      <c r="AZ130" s="785"/>
      <c r="BA130" s="785"/>
      <c r="BB130" s="785"/>
      <c r="BC130" s="785"/>
      <c r="BD130" s="785"/>
      <c r="BE130" s="786"/>
      <c r="BF130" s="787">
        <v>6.8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503</v>
      </c>
      <c r="X131" s="794"/>
      <c r="Y131" s="794"/>
      <c r="Z131" s="795"/>
      <c r="AA131" s="796">
        <v>10251441</v>
      </c>
      <c r="AB131" s="797"/>
      <c r="AC131" s="797"/>
      <c r="AD131" s="797"/>
      <c r="AE131" s="798"/>
      <c r="AF131" s="799">
        <v>10551566</v>
      </c>
      <c r="AG131" s="797"/>
      <c r="AH131" s="797"/>
      <c r="AI131" s="797"/>
      <c r="AJ131" s="798"/>
      <c r="AK131" s="799">
        <v>11118472</v>
      </c>
      <c r="AL131" s="797"/>
      <c r="AM131" s="797"/>
      <c r="AN131" s="797"/>
      <c r="AO131" s="798"/>
      <c r="AP131" s="800"/>
      <c r="AQ131" s="801"/>
      <c r="AR131" s="801"/>
      <c r="AS131" s="801"/>
      <c r="AT131" s="802"/>
      <c r="AU131" s="224"/>
      <c r="AV131" s="224"/>
      <c r="AW131" s="224"/>
      <c r="AX131" s="762" t="s">
        <v>504</v>
      </c>
      <c r="AY131" s="763"/>
      <c r="AZ131" s="763"/>
      <c r="BA131" s="763"/>
      <c r="BB131" s="763"/>
      <c r="BC131" s="763"/>
      <c r="BD131" s="763"/>
      <c r="BE131" s="764"/>
      <c r="BF131" s="765">
        <v>40.299999999999997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505</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506</v>
      </c>
      <c r="W132" s="775"/>
      <c r="X132" s="775"/>
      <c r="Y132" s="775"/>
      <c r="Z132" s="776"/>
      <c r="AA132" s="777">
        <v>7.096456001</v>
      </c>
      <c r="AB132" s="778"/>
      <c r="AC132" s="778"/>
      <c r="AD132" s="778"/>
      <c r="AE132" s="779"/>
      <c r="AF132" s="780">
        <v>6.6674652840000004</v>
      </c>
      <c r="AG132" s="778"/>
      <c r="AH132" s="778"/>
      <c r="AI132" s="778"/>
      <c r="AJ132" s="779"/>
      <c r="AK132" s="780">
        <v>6.9255649520000002</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507</v>
      </c>
      <c r="W133" s="754"/>
      <c r="X133" s="754"/>
      <c r="Y133" s="754"/>
      <c r="Z133" s="755"/>
      <c r="AA133" s="756">
        <v>7</v>
      </c>
      <c r="AB133" s="757"/>
      <c r="AC133" s="757"/>
      <c r="AD133" s="757"/>
      <c r="AE133" s="758"/>
      <c r="AF133" s="756">
        <v>6.9</v>
      </c>
      <c r="AG133" s="757"/>
      <c r="AH133" s="757"/>
      <c r="AI133" s="757"/>
      <c r="AJ133" s="758"/>
      <c r="AK133" s="756">
        <v>6.8</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KMc4jWEwhDlU8AXA+PtnhDgMsgUHQeqozvBzdzgb5o6wobsiODV57sPj16JakLBu5NXcgGEm23U4qpLdtBP+g==" saltValue="CjTIe4yKjRT6RrdUg2Ck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M+50Ec4QIWFWD2glpprtzj/uaB4xiaqaOnP/eoHba4hz6fUJi8ocVZt4/SLnTCezG+FhgS2zTWMypP0jsnShg==" saltValue="4hTookhHLJ1d9Lbv6pTM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511</v>
      </c>
      <c r="AP7" s="263"/>
      <c r="AQ7" s="264" t="s">
        <v>512</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513</v>
      </c>
      <c r="AQ8" s="270" t="s">
        <v>514</v>
      </c>
      <c r="AR8" s="271" t="s">
        <v>515</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516</v>
      </c>
      <c r="AL9" s="1164"/>
      <c r="AM9" s="1164"/>
      <c r="AN9" s="1165"/>
      <c r="AO9" s="272">
        <v>3287796</v>
      </c>
      <c r="AP9" s="272">
        <v>69096</v>
      </c>
      <c r="AQ9" s="273">
        <v>89252</v>
      </c>
      <c r="AR9" s="274">
        <v>-22.6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517</v>
      </c>
      <c r="AL10" s="1164"/>
      <c r="AM10" s="1164"/>
      <c r="AN10" s="1165"/>
      <c r="AO10" s="275">
        <v>576127</v>
      </c>
      <c r="AP10" s="275">
        <v>12108</v>
      </c>
      <c r="AQ10" s="276">
        <v>11439</v>
      </c>
      <c r="AR10" s="277">
        <v>5.8</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518</v>
      </c>
      <c r="AL11" s="1164"/>
      <c r="AM11" s="1164"/>
      <c r="AN11" s="1165"/>
      <c r="AO11" s="275" t="s">
        <v>519</v>
      </c>
      <c r="AP11" s="275" t="s">
        <v>519</v>
      </c>
      <c r="AQ11" s="276">
        <v>869</v>
      </c>
      <c r="AR11" s="277" t="s">
        <v>519</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520</v>
      </c>
      <c r="AL12" s="1164"/>
      <c r="AM12" s="1164"/>
      <c r="AN12" s="1165"/>
      <c r="AO12" s="275" t="s">
        <v>519</v>
      </c>
      <c r="AP12" s="275" t="s">
        <v>519</v>
      </c>
      <c r="AQ12" s="276">
        <v>1</v>
      </c>
      <c r="AR12" s="277" t="s">
        <v>519</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521</v>
      </c>
      <c r="AL13" s="1164"/>
      <c r="AM13" s="1164"/>
      <c r="AN13" s="1165"/>
      <c r="AO13" s="275">
        <v>106373</v>
      </c>
      <c r="AP13" s="275">
        <v>2236</v>
      </c>
      <c r="AQ13" s="276">
        <v>3581</v>
      </c>
      <c r="AR13" s="277">
        <v>-37.6</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522</v>
      </c>
      <c r="AL14" s="1164"/>
      <c r="AM14" s="1164"/>
      <c r="AN14" s="1165"/>
      <c r="AO14" s="275">
        <v>26300</v>
      </c>
      <c r="AP14" s="275">
        <v>553</v>
      </c>
      <c r="AQ14" s="276">
        <v>1527</v>
      </c>
      <c r="AR14" s="277">
        <v>-63.8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523</v>
      </c>
      <c r="AL15" s="1167"/>
      <c r="AM15" s="1167"/>
      <c r="AN15" s="1168"/>
      <c r="AO15" s="275">
        <v>-198394</v>
      </c>
      <c r="AP15" s="275">
        <v>-4169</v>
      </c>
      <c r="AQ15" s="276">
        <v>-6588</v>
      </c>
      <c r="AR15" s="277">
        <v>-36.700000000000003</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191</v>
      </c>
      <c r="AL16" s="1167"/>
      <c r="AM16" s="1167"/>
      <c r="AN16" s="1168"/>
      <c r="AO16" s="275">
        <v>3798202</v>
      </c>
      <c r="AP16" s="275">
        <v>79823</v>
      </c>
      <c r="AQ16" s="276">
        <v>100080</v>
      </c>
      <c r="AR16" s="277">
        <v>-20.2</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528</v>
      </c>
      <c r="AL21" s="1170"/>
      <c r="AM21" s="1170"/>
      <c r="AN21" s="1171"/>
      <c r="AO21" s="288">
        <v>7.57</v>
      </c>
      <c r="AP21" s="289">
        <v>9.0299999999999994</v>
      </c>
      <c r="AQ21" s="290">
        <v>-1.46</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529</v>
      </c>
      <c r="AL22" s="1170"/>
      <c r="AM22" s="1170"/>
      <c r="AN22" s="1171"/>
      <c r="AO22" s="293">
        <v>97.4</v>
      </c>
      <c r="AP22" s="294">
        <v>97.7</v>
      </c>
      <c r="AQ22" s="295">
        <v>-0.3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2" t="s">
        <v>530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2" x14ac:dyDescent="0.2">
      <c r="A27" s="300"/>
      <c r="AO27" s="253"/>
      <c r="AP27" s="253"/>
      <c r="AQ27" s="253"/>
      <c r="AR27" s="253"/>
      <c r="AS27" s="253"/>
      <c r="AT27" s="253"/>
    </row>
    <row r="28" spans="1:46" ht="16.2" x14ac:dyDescent="0.2">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511</v>
      </c>
      <c r="AP30" s="263"/>
      <c r="AQ30" s="264" t="s">
        <v>512</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513</v>
      </c>
      <c r="AQ31" s="270" t="s">
        <v>514</v>
      </c>
      <c r="AR31" s="271" t="s">
        <v>515</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533</v>
      </c>
      <c r="AL32" s="1154"/>
      <c r="AM32" s="1154"/>
      <c r="AN32" s="1155"/>
      <c r="AO32" s="303">
        <v>2004041</v>
      </c>
      <c r="AP32" s="303">
        <v>42117</v>
      </c>
      <c r="AQ32" s="304">
        <v>56817</v>
      </c>
      <c r="AR32" s="305">
        <v>-25.9</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534</v>
      </c>
      <c r="AL33" s="1154"/>
      <c r="AM33" s="1154"/>
      <c r="AN33" s="1155"/>
      <c r="AO33" s="303" t="s">
        <v>519</v>
      </c>
      <c r="AP33" s="303" t="s">
        <v>519</v>
      </c>
      <c r="AQ33" s="304" t="s">
        <v>519</v>
      </c>
      <c r="AR33" s="305" t="s">
        <v>519</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535</v>
      </c>
      <c r="AL34" s="1154"/>
      <c r="AM34" s="1154"/>
      <c r="AN34" s="1155"/>
      <c r="AO34" s="303" t="s">
        <v>519</v>
      </c>
      <c r="AP34" s="303" t="s">
        <v>519</v>
      </c>
      <c r="AQ34" s="304">
        <v>1</v>
      </c>
      <c r="AR34" s="305" t="s">
        <v>519</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536</v>
      </c>
      <c r="AL35" s="1154"/>
      <c r="AM35" s="1154"/>
      <c r="AN35" s="1155"/>
      <c r="AO35" s="303">
        <v>223761</v>
      </c>
      <c r="AP35" s="303">
        <v>4703</v>
      </c>
      <c r="AQ35" s="304">
        <v>14495</v>
      </c>
      <c r="AR35" s="305">
        <v>-67.599999999999994</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537</v>
      </c>
      <c r="AL36" s="1154"/>
      <c r="AM36" s="1154"/>
      <c r="AN36" s="1155"/>
      <c r="AO36" s="303">
        <v>26317</v>
      </c>
      <c r="AP36" s="303">
        <v>553</v>
      </c>
      <c r="AQ36" s="304">
        <v>2703</v>
      </c>
      <c r="AR36" s="305">
        <v>-79.5</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538</v>
      </c>
      <c r="AL37" s="1154"/>
      <c r="AM37" s="1154"/>
      <c r="AN37" s="1155"/>
      <c r="AO37" s="303">
        <v>21526</v>
      </c>
      <c r="AP37" s="303">
        <v>452</v>
      </c>
      <c r="AQ37" s="304">
        <v>273</v>
      </c>
      <c r="AR37" s="305">
        <v>65.599999999999994</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539</v>
      </c>
      <c r="AL38" s="1157"/>
      <c r="AM38" s="1157"/>
      <c r="AN38" s="1158"/>
      <c r="AO38" s="306" t="s">
        <v>519</v>
      </c>
      <c r="AP38" s="306" t="s">
        <v>519</v>
      </c>
      <c r="AQ38" s="307">
        <v>2</v>
      </c>
      <c r="AR38" s="295" t="s">
        <v>519</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540</v>
      </c>
      <c r="AL39" s="1157"/>
      <c r="AM39" s="1157"/>
      <c r="AN39" s="1158"/>
      <c r="AO39" s="303">
        <v>-16650</v>
      </c>
      <c r="AP39" s="303">
        <v>-350</v>
      </c>
      <c r="AQ39" s="304">
        <v>-4629</v>
      </c>
      <c r="AR39" s="305">
        <v>-92.4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541</v>
      </c>
      <c r="AL40" s="1154"/>
      <c r="AM40" s="1154"/>
      <c r="AN40" s="1155"/>
      <c r="AO40" s="303">
        <v>-1488978</v>
      </c>
      <c r="AP40" s="303">
        <v>-31292</v>
      </c>
      <c r="AQ40" s="304">
        <v>-48266</v>
      </c>
      <c r="AR40" s="305">
        <v>-35.200000000000003</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303</v>
      </c>
      <c r="AL41" s="1160"/>
      <c r="AM41" s="1160"/>
      <c r="AN41" s="1161"/>
      <c r="AO41" s="303">
        <v>770017</v>
      </c>
      <c r="AP41" s="303">
        <v>16183</v>
      </c>
      <c r="AQ41" s="304">
        <v>21396</v>
      </c>
      <c r="AR41" s="305">
        <v>-24.4</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511</v>
      </c>
      <c r="AN49" s="1148" t="s">
        <v>545</v>
      </c>
      <c r="AO49" s="1149"/>
      <c r="AP49" s="1149"/>
      <c r="AQ49" s="1149"/>
      <c r="AR49" s="1150"/>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546</v>
      </c>
      <c r="AO50" s="320" t="s">
        <v>547</v>
      </c>
      <c r="AP50" s="321" t="s">
        <v>548</v>
      </c>
      <c r="AQ50" s="322" t="s">
        <v>549</v>
      </c>
      <c r="AR50" s="323" t="s">
        <v>550</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1670398</v>
      </c>
      <c r="AN51" s="325">
        <v>33951</v>
      </c>
      <c r="AO51" s="326">
        <v>-21.6</v>
      </c>
      <c r="AP51" s="327">
        <v>72656</v>
      </c>
      <c r="AQ51" s="328">
        <v>8.5</v>
      </c>
      <c r="AR51" s="329">
        <v>-30.1</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1331265</v>
      </c>
      <c r="AN52" s="333">
        <v>27058</v>
      </c>
      <c r="AO52" s="334">
        <v>-12</v>
      </c>
      <c r="AP52" s="335">
        <v>36448</v>
      </c>
      <c r="AQ52" s="336">
        <v>-2.2999999999999998</v>
      </c>
      <c r="AR52" s="337">
        <v>-9.6999999999999993</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1929834</v>
      </c>
      <c r="AN53" s="325">
        <v>39497</v>
      </c>
      <c r="AO53" s="326">
        <v>16.3</v>
      </c>
      <c r="AP53" s="327">
        <v>65080</v>
      </c>
      <c r="AQ53" s="328">
        <v>-10.4</v>
      </c>
      <c r="AR53" s="329">
        <v>26.7</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1134330</v>
      </c>
      <c r="AN54" s="333">
        <v>23216</v>
      </c>
      <c r="AO54" s="334">
        <v>-14.2</v>
      </c>
      <c r="AP54" s="335">
        <v>38201</v>
      </c>
      <c r="AQ54" s="336">
        <v>4.8</v>
      </c>
      <c r="AR54" s="337">
        <v>-19</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3192544</v>
      </c>
      <c r="AN55" s="325">
        <v>65858</v>
      </c>
      <c r="AO55" s="326">
        <v>66.7</v>
      </c>
      <c r="AP55" s="327">
        <v>79288</v>
      </c>
      <c r="AQ55" s="328">
        <v>21.8</v>
      </c>
      <c r="AR55" s="329">
        <v>44.9</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2294944</v>
      </c>
      <c r="AN56" s="333">
        <v>47342</v>
      </c>
      <c r="AO56" s="334">
        <v>103.9</v>
      </c>
      <c r="AP56" s="335">
        <v>41870</v>
      </c>
      <c r="AQ56" s="336">
        <v>9.6</v>
      </c>
      <c r="AR56" s="337">
        <v>94.3</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3204131</v>
      </c>
      <c r="AN57" s="325">
        <v>66730</v>
      </c>
      <c r="AO57" s="326">
        <v>1.3</v>
      </c>
      <c r="AP57" s="327">
        <v>84962</v>
      </c>
      <c r="AQ57" s="328">
        <v>7.2</v>
      </c>
      <c r="AR57" s="329">
        <v>-5.9</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2335345</v>
      </c>
      <c r="AN58" s="333">
        <v>48637</v>
      </c>
      <c r="AO58" s="334">
        <v>2.7</v>
      </c>
      <c r="AP58" s="335">
        <v>42793</v>
      </c>
      <c r="AQ58" s="336">
        <v>2.2000000000000002</v>
      </c>
      <c r="AR58" s="337">
        <v>0.5</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2387590</v>
      </c>
      <c r="AN59" s="325">
        <v>50177</v>
      </c>
      <c r="AO59" s="326">
        <v>-24.8</v>
      </c>
      <c r="AP59" s="327">
        <v>71279</v>
      </c>
      <c r="AQ59" s="328">
        <v>-16.100000000000001</v>
      </c>
      <c r="AR59" s="329">
        <v>-8.6999999999999993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1756989</v>
      </c>
      <c r="AN60" s="333">
        <v>36925</v>
      </c>
      <c r="AO60" s="334">
        <v>-24.1</v>
      </c>
      <c r="AP60" s="335">
        <v>36731</v>
      </c>
      <c r="AQ60" s="336">
        <v>-14.2</v>
      </c>
      <c r="AR60" s="337">
        <v>-9.9</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2476899</v>
      </c>
      <c r="AN61" s="340">
        <v>51243</v>
      </c>
      <c r="AO61" s="341">
        <v>7.6</v>
      </c>
      <c r="AP61" s="342">
        <v>74653</v>
      </c>
      <c r="AQ61" s="343">
        <v>2.2000000000000002</v>
      </c>
      <c r="AR61" s="329">
        <v>5.4</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1770575</v>
      </c>
      <c r="AN62" s="333">
        <v>36636</v>
      </c>
      <c r="AO62" s="334">
        <v>11.3</v>
      </c>
      <c r="AP62" s="335">
        <v>39209</v>
      </c>
      <c r="AQ62" s="336">
        <v>0</v>
      </c>
      <c r="AR62" s="337">
        <v>11.3</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96m9xsNaZWgy/m3GBZ1hHEyf5NEkX/YOSh0w1y4ex0eFVmzKONSPECyFinP7tn35xy2ItN/y9dip1fMyS4YLRg==" saltValue="Ep/Gu9sht+fRJn/6BgRX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559</v>
      </c>
    </row>
    <row r="121" spans="125:125" ht="13.5" hidden="1" customHeight="1" x14ac:dyDescent="0.2">
      <c r="DU121" s="250"/>
    </row>
  </sheetData>
  <sheetProtection algorithmName="SHA-512" hashValue="gQBu/xUhR7TEtv1fTuOtiiVIMpPyElmQolVoj2azyY13abx59RcMfeLJf5qGUldqsqVj3BJgjmmubWWAjzcaEQ==" saltValue="jzJCuq5msM6dRl/YUhjL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25" zoomScaleNormal="2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560</v>
      </c>
    </row>
  </sheetData>
  <sheetProtection algorithmName="SHA-512" hashValue="CcegMdOdil+UFMjKIeBdmGNMXag5zGKhARQ6Kd6iCiObeANJSBWDR8b20u341GDbFi7tW0j4lsgGNSzu7KgXYw==" saltValue="Zs8TGK9sqLff/1amToxM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72" t="s">
        <v>3</v>
      </c>
      <c r="D47" s="1172"/>
      <c r="E47" s="1173"/>
      <c r="F47" s="11">
        <v>29.2</v>
      </c>
      <c r="G47" s="12">
        <v>28.08</v>
      </c>
      <c r="H47" s="12">
        <v>21.52</v>
      </c>
      <c r="I47" s="12">
        <v>23.53</v>
      </c>
      <c r="J47" s="13">
        <v>25.38</v>
      </c>
    </row>
    <row r="48" spans="2:10" ht="57.75" customHeight="1" x14ac:dyDescent="0.2">
      <c r="B48" s="14"/>
      <c r="C48" s="1174" t="s">
        <v>4</v>
      </c>
      <c r="D48" s="1174"/>
      <c r="E48" s="1175"/>
      <c r="F48" s="15">
        <v>5.09</v>
      </c>
      <c r="G48" s="16">
        <v>5.96</v>
      </c>
      <c r="H48" s="16">
        <v>6.25</v>
      </c>
      <c r="I48" s="16">
        <v>7.78</v>
      </c>
      <c r="J48" s="17">
        <v>8.76</v>
      </c>
    </row>
    <row r="49" spans="2:10" ht="57.75" customHeight="1" thickBot="1" x14ac:dyDescent="0.25">
      <c r="B49" s="18"/>
      <c r="C49" s="1176" t="s">
        <v>5</v>
      </c>
      <c r="D49" s="1176"/>
      <c r="E49" s="1177"/>
      <c r="F49" s="19" t="s">
        <v>566</v>
      </c>
      <c r="G49" s="20" t="s">
        <v>567</v>
      </c>
      <c r="H49" s="20" t="s">
        <v>568</v>
      </c>
      <c r="I49" s="20">
        <v>4.54</v>
      </c>
      <c r="J49" s="21">
        <v>4.28</v>
      </c>
    </row>
    <row r="50" spans="2:10" ht="13.2" x14ac:dyDescent="0.2"/>
  </sheetData>
  <sheetProtection algorithmName="SHA-512" hashValue="hR5YGU56rlwcUb5PjeE0hqwZmrjgTHQCbYCRu0Oc9CcRxL6iBUrx8KDNAI5WJnAdU63kWE7s4QcQy2OcjvlNvA==" saltValue="HGP274x6R25zlpdX2pWQ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2023-09-29T08:10:56Z</cp:lastPrinted>
  <dcterms:created xsi:type="dcterms:W3CDTF">2023-02-20T05:37:37Z</dcterms:created>
  <dcterms:modified xsi:type="dcterms:W3CDTF">2023-11-07T10:13:19Z</dcterms:modified>
  <cp:category/>
</cp:coreProperties>
</file>